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efa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'Tarefas'!$A$1:$V$101</definedName>
    <definedName name="_xlnm.Print_Area" localSheetId="0">'Tarefas'!$A$1:$V$13</definedName>
    <definedName name="_xlnm.Print_Area" localSheetId="1">'Dashboard'!$A$1:$R$49</definedName>
    <definedName name="_xlnm.Print_Area" localSheetId="2">'Instruções'!$A$1:$B$13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&quot;R$&quot; #.##0,0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0F766E"/>
      <sz val="15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9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5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10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 wrapText="1"/>
    </xf>
    <xf numFmtId="9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ont>
        <name val="Aptos"/>
        <b val="1"/>
        <color rgb="00DC2626"/>
        <sz val="10"/>
      </font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Tarefas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'Dashboard'!$A$9:$A$13</f>
            </numRef>
          </cat>
          <val>
            <numRef>
              <f>'Dashboard'!$B$9:$B$13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por Prioridade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'Dashboard'!E8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'Dashboard'!$D$9:$D$12</f>
            </numRef>
          </cat>
          <val>
            <numRef>
              <f>'Dashboard'!$E$9:$E$12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x Custo Real por Tarefa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'Tarefas'!Q1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'Tarefas'!$B$2:$B$101</f>
            </numRef>
          </cat>
          <val>
            <numRef>
              <f>'Tarefas'!$Q$2:$Q$101</f>
            </numRef>
          </val>
        </ser>
        <ser>
          <idx val="1"/>
          <order val="1"/>
          <tx>
            <strRef>
              <f>'Tarefas'!R1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'Tarefas'!$B$2:$B$101</f>
            </numRef>
          </cat>
          <val>
            <numRef>
              <f>'Tarefas'!$R$2:$R$101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Tarefas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30</row>
      <rowOff>0</rowOff>
    </from>
    <ext cx="864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42" customWidth="1" min="3" max="3"/>
    <col width="22" customWidth="1" min="4" max="4"/>
    <col width="20" customWidth="1" min="5" max="5"/>
    <col width="28" customWidth="1" min="6" max="6"/>
    <col width="18" customWidth="1" min="7" max="7"/>
    <col width="15" customWidth="1" min="8" max="8"/>
    <col width="15" customWidth="1" min="9" max="9"/>
    <col width="15" customWidth="1" min="10" max="10"/>
    <col width="17" customWidth="1" min="11" max="11"/>
    <col width="14" customWidth="1" min="12" max="12"/>
    <col width="21" customWidth="1" min="13" max="13"/>
    <col width="15" customWidth="1" min="14" max="14"/>
    <col width="16" customWidth="1" min="15" max="15"/>
    <col width="17" customWidth="1" min="16" max="16"/>
    <col width="18" customWidth="1" min="17" max="17"/>
    <col width="18" customWidth="1" min="18" max="18"/>
    <col width="15" customWidth="1" min="19" max="19"/>
    <col width="22" customWidth="1" min="20" max="20"/>
    <col width="18" customWidth="1" min="21" max="21"/>
    <col width="32" customWidth="1" min="22" max="22"/>
  </cols>
  <sheetData>
    <row r="1" ht="34" customHeight="1">
      <c r="A1" s="37" t="inlineStr">
        <is>
          <t>ID da Tarefa</t>
        </is>
      </c>
      <c r="B1" s="37" t="inlineStr">
        <is>
          <t>Título da Tarefa</t>
        </is>
      </c>
      <c r="C1" s="37" t="inlineStr">
        <is>
          <t>Descrição</t>
        </is>
      </c>
      <c r="D1" s="37" t="inlineStr">
        <is>
          <t>Responsável</t>
        </is>
      </c>
      <c r="E1" s="37" t="inlineStr">
        <is>
          <t>Área/Projeto</t>
        </is>
      </c>
      <c r="F1" s="37" t="inlineStr">
        <is>
          <t>Cliente</t>
        </is>
      </c>
      <c r="G1" s="37" t="inlineStr">
        <is>
          <t>Cidade</t>
        </is>
      </c>
      <c r="H1" s="37" t="inlineStr">
        <is>
          <t>Data de Criação</t>
        </is>
      </c>
      <c r="I1" s="37" t="inlineStr">
        <is>
          <t>Data de Início</t>
        </is>
      </c>
      <c r="J1" s="37" t="inlineStr">
        <is>
          <t>Prazo</t>
        </is>
      </c>
      <c r="K1" s="37" t="inlineStr">
        <is>
          <t>Data de Conclusão</t>
        </is>
      </c>
      <c r="L1" s="37" t="inlineStr">
        <is>
          <t>Prioridade</t>
        </is>
      </c>
      <c r="M1" s="37" t="inlineStr">
        <is>
          <t>Status</t>
        </is>
      </c>
      <c r="N1" s="37" t="inlineStr">
        <is>
          <t>% Concluído</t>
        </is>
      </c>
      <c r="O1" s="37" t="inlineStr">
        <is>
          <t>Estimativa (h)</t>
        </is>
      </c>
      <c r="P1" s="37" t="inlineStr">
        <is>
          <t>Horas Realizadas</t>
        </is>
      </c>
      <c r="Q1" s="37" t="inlineStr">
        <is>
          <t>Custo Estimado</t>
        </is>
      </c>
      <c r="R1" s="37" t="inlineStr">
        <is>
          <t>Custo Real</t>
        </is>
      </c>
      <c r="S1" s="37" t="inlineStr">
        <is>
          <t>Dias Restantes</t>
        </is>
      </c>
      <c r="T1" s="37" t="inlineStr">
        <is>
          <t>Situação do Prazo</t>
        </is>
      </c>
      <c r="U1" s="37" t="inlineStr">
        <is>
          <t>Desvio de Custo</t>
        </is>
      </c>
      <c r="V1" s="37" t="inlineStr">
        <is>
          <t>Observações</t>
        </is>
      </c>
    </row>
    <row r="2" ht="34" customHeight="1">
      <c r="A2" s="2" t="inlineStr">
        <is>
          <t>TSK-001</t>
        </is>
      </c>
      <c r="B2" s="2" t="inlineStr">
        <is>
          <t>Revisar proposta comercial</t>
        </is>
      </c>
      <c r="C2" s="3" t="inlineStr">
        <is>
          <t>Conferir escopo, valores e condições antes do envio ao cliente.</t>
        </is>
      </c>
      <c r="D2" s="2" t="inlineStr">
        <is>
          <t>Maria Oliveira</t>
        </is>
      </c>
      <c r="E2" s="2" t="inlineStr">
        <is>
          <t>Comercial</t>
        </is>
      </c>
      <c r="F2" s="2" t="inlineStr">
        <is>
          <t>Cliente Horizonte Ltda.</t>
        </is>
      </c>
      <c r="G2" s="2" t="inlineStr">
        <is>
          <t>São Paulo</t>
        </is>
      </c>
      <c r="H2" s="29" t="n">
        <v>46260</v>
      </c>
      <c r="I2" s="29" t="n">
        <v>46262</v>
      </c>
      <c r="J2" s="29" t="n">
        <v>46275</v>
      </c>
      <c r="K2" s="29" t="n"/>
      <c r="L2" s="5" t="inlineStr">
        <is>
          <t>Alta</t>
        </is>
      </c>
      <c r="M2" s="5" t="inlineStr">
        <is>
          <t>Em andamento</t>
        </is>
      </c>
      <c r="N2" s="38" t="n">
        <v>0.7</v>
      </c>
      <c r="O2" s="30" t="n">
        <v>12</v>
      </c>
      <c r="P2" s="30" t="n">
        <v>8.5</v>
      </c>
      <c r="Q2" s="31" t="n">
        <v>2400</v>
      </c>
      <c r="R2" s="31" t="n">
        <v>2100</v>
      </c>
      <c r="S2" s="9">
        <f>IF('Tarefas'!M2="Concluída",0,IF('Tarefas'!J2="","",'Tarefas'!J2-TODAY()))</f>
        <v/>
      </c>
      <c r="T2" s="10">
        <f>IF('Tarefas'!M2="","",IF('Tarefas'!M2="Concluída","Concluída",IF('Tarefas'!J2="","Sem prazo",IF('Tarefas'!S2&lt;0,"Atrasada",IF('Tarefas'!S2&lt;=2,"Próxima do prazo","No prazo")))))</f>
        <v/>
      </c>
      <c r="U2" s="32">
        <f>IF(AND('Tarefas'!Q2="",'Tarefas'!R2=""),"",IFERROR('Tarefas'!R2-'Tarefas'!Q2,0))</f>
        <v/>
      </c>
      <c r="V2" s="3" t="n"/>
    </row>
    <row r="3" ht="34" customHeight="1">
      <c r="A3" s="2" t="inlineStr">
        <is>
          <t>TSK-002</t>
        </is>
      </c>
      <c r="B3" s="2" t="inlineStr">
        <is>
          <t>Emitir NF-e de serviços</t>
        </is>
      </c>
      <c r="C3" s="3" t="inlineStr">
        <is>
          <t>Emitir nota fiscal referente aos serviços prestados no período.</t>
        </is>
      </c>
      <c r="D3" s="2" t="inlineStr">
        <is>
          <t>João Silva</t>
        </is>
      </c>
      <c r="E3" s="2" t="inlineStr">
        <is>
          <t>Financeiro</t>
        </is>
      </c>
      <c r="F3" s="2" t="inlineStr">
        <is>
          <t>Clínica Bem Estar</t>
        </is>
      </c>
      <c r="G3" s="2" t="inlineStr">
        <is>
          <t>Campinas</t>
        </is>
      </c>
      <c r="H3" s="29" t="n">
        <v>46267</v>
      </c>
      <c r="I3" s="29" t="n">
        <v>46270</v>
      </c>
      <c r="J3" s="29" t="n">
        <v>46273</v>
      </c>
      <c r="K3" s="29" t="n"/>
      <c r="L3" s="5" t="inlineStr">
        <is>
          <t>Crítica</t>
        </is>
      </c>
      <c r="M3" s="5" t="inlineStr">
        <is>
          <t>Não iniciada</t>
        </is>
      </c>
      <c r="N3" s="38" t="n">
        <v>0</v>
      </c>
      <c r="O3" s="30" t="n">
        <v>2</v>
      </c>
      <c r="P3" s="30" t="n">
        <v>0</v>
      </c>
      <c r="Q3" s="31" t="n">
        <v>600</v>
      </c>
      <c r="R3" s="31" t="n">
        <v>0</v>
      </c>
      <c r="S3" s="12">
        <f>IF('Tarefas'!M3="Concluída",0,IF('Tarefas'!J3="","",'Tarefas'!J3-TODAY()))</f>
        <v/>
      </c>
      <c r="T3" s="13">
        <f>IF('Tarefas'!M3="","",IF('Tarefas'!M3="Concluída","Concluída",IF('Tarefas'!J3="","Sem prazo",IF('Tarefas'!S3&lt;0,"Atrasada",IF('Tarefas'!S3&lt;=2,"Próxima do prazo","No prazo")))))</f>
        <v/>
      </c>
      <c r="U3" s="33">
        <f>IF(AND('Tarefas'!Q3="",'Tarefas'!R3=""),"",IFERROR('Tarefas'!R3-'Tarefas'!Q3,0))</f>
        <v/>
      </c>
      <c r="V3" s="3" t="n"/>
    </row>
    <row r="4" ht="34" customHeight="1">
      <c r="A4" s="2" t="inlineStr">
        <is>
          <t>TSK-003</t>
        </is>
      </c>
      <c r="B4" s="2" t="inlineStr">
        <is>
          <t>Atualizar cadastro de fornecedores</t>
        </is>
      </c>
      <c r="C4" s="3" t="inlineStr">
        <is>
          <t>Validar contatos, documentos e condições comerciais dos fornecedores.</t>
        </is>
      </c>
      <c r="D4" s="2" t="inlineStr">
        <is>
          <t>Pedro Santos</t>
        </is>
      </c>
      <c r="E4" s="2" t="inlineStr">
        <is>
          <t>Administrativo</t>
        </is>
      </c>
      <c r="F4" s="2" t="inlineStr">
        <is>
          <t>Interno</t>
        </is>
      </c>
      <c r="G4" s="2" t="inlineStr">
        <is>
          <t>Belo Horizonte</t>
        </is>
      </c>
      <c r="H4" s="29" t="n">
        <v>46263</v>
      </c>
      <c r="I4" s="29" t="n">
        <v>46265</v>
      </c>
      <c r="J4" s="29" t="n">
        <v>46280</v>
      </c>
      <c r="K4" s="29" t="n"/>
      <c r="L4" s="5" t="inlineStr">
        <is>
          <t>Média</t>
        </is>
      </c>
      <c r="M4" s="5" t="inlineStr">
        <is>
          <t>Em andamento</t>
        </is>
      </c>
      <c r="N4" s="38" t="n">
        <v>0.4</v>
      </c>
      <c r="O4" s="30" t="n">
        <v>10</v>
      </c>
      <c r="P4" s="30" t="n">
        <v>4</v>
      </c>
      <c r="Q4" s="31" t="n">
        <v>1200</v>
      </c>
      <c r="R4" s="31" t="n">
        <v>520</v>
      </c>
      <c r="S4" s="9">
        <f>IF('Tarefas'!M4="Concluída",0,IF('Tarefas'!J4="","",'Tarefas'!J4-TODAY()))</f>
        <v/>
      </c>
      <c r="T4" s="10">
        <f>IF('Tarefas'!M4="","",IF('Tarefas'!M4="Concluída","Concluída",IF('Tarefas'!J4="","Sem prazo",IF('Tarefas'!S4&lt;0,"Atrasada",IF('Tarefas'!S4&lt;=2,"Próxima do prazo","No prazo")))))</f>
        <v/>
      </c>
      <c r="U4" s="32">
        <f>IF(AND('Tarefas'!Q4="",'Tarefas'!R4=""),"",IFERROR('Tarefas'!R4-'Tarefas'!Q4,0))</f>
        <v/>
      </c>
      <c r="V4" s="3" t="n"/>
    </row>
    <row r="5" ht="34" customHeight="1">
      <c r="A5" s="2" t="inlineStr">
        <is>
          <t>TSK-004</t>
        </is>
      </c>
      <c r="B5" s="2" t="inlineStr">
        <is>
          <t>Preparar apuração do DAS</t>
        </is>
      </c>
      <c r="C5" s="3" t="inlineStr">
        <is>
          <t>Conferir receitas, despesas e preparar os valores para apuração mensal.</t>
        </is>
      </c>
      <c r="D5" s="2" t="inlineStr">
        <is>
          <t>Ana Souza</t>
        </is>
      </c>
      <c r="E5" s="2" t="inlineStr">
        <is>
          <t>Fiscal</t>
        </is>
      </c>
      <c r="F5" s="2" t="inlineStr">
        <is>
          <t>MEI Sabor Caseiro</t>
        </is>
      </c>
      <c r="G5" s="2" t="inlineStr">
        <is>
          <t>Curitiba</t>
        </is>
      </c>
      <c r="H5" s="29" t="n">
        <v>46258</v>
      </c>
      <c r="I5" s="29" t="n">
        <v>46260</v>
      </c>
      <c r="J5" s="29" t="n">
        <v>46270</v>
      </c>
      <c r="K5" s="29" t="n"/>
      <c r="L5" s="5" t="inlineStr">
        <is>
          <t>Crítica</t>
        </is>
      </c>
      <c r="M5" s="5" t="inlineStr">
        <is>
          <t>Em andamento</t>
        </is>
      </c>
      <c r="N5" s="38" t="n">
        <v>0.8</v>
      </c>
      <c r="O5" s="30" t="n">
        <v>8</v>
      </c>
      <c r="P5" s="30" t="n">
        <v>7</v>
      </c>
      <c r="Q5" s="31" t="n">
        <v>900</v>
      </c>
      <c r="R5" s="31" t="n">
        <v>1180</v>
      </c>
      <c r="S5" s="12">
        <f>IF('Tarefas'!M5="Concluída",0,IF('Tarefas'!J5="","",'Tarefas'!J5-TODAY()))</f>
        <v/>
      </c>
      <c r="T5" s="13">
        <f>IF('Tarefas'!M5="","",IF('Tarefas'!M5="Concluída","Concluída",IF('Tarefas'!J5="","Sem prazo",IF('Tarefas'!S5&lt;0,"Atrasada",IF('Tarefas'!S5&lt;=2,"Próxima do prazo","No prazo")))))</f>
        <v/>
      </c>
      <c r="U5" s="33">
        <f>IF(AND('Tarefas'!Q5="",'Tarefas'!R5=""),"",IFERROR('Tarefas'!R5-'Tarefas'!Q5,0))</f>
        <v/>
      </c>
      <c r="V5" s="3" t="n"/>
    </row>
    <row r="6" ht="34" customHeight="1">
      <c r="A6" s="2" t="inlineStr">
        <is>
          <t>TSK-005</t>
        </is>
      </c>
      <c r="B6" s="2" t="inlineStr">
        <is>
          <t>Reunião de alinhamento mensal</t>
        </is>
      </c>
      <c r="C6" s="3" t="inlineStr">
        <is>
          <t>Realizar reunião de resultados, pendências e próximos passos.</t>
        </is>
      </c>
      <c r="D6" s="2" t="inlineStr">
        <is>
          <t>Carlos Pereira</t>
        </is>
      </c>
      <c r="E6" s="2" t="inlineStr">
        <is>
          <t>Projetos</t>
        </is>
      </c>
      <c r="F6" s="2" t="inlineStr">
        <is>
          <t>Construtora Alfa</t>
        </is>
      </c>
      <c r="G6" s="2" t="inlineStr">
        <is>
          <t>Rio de Janeiro</t>
        </is>
      </c>
      <c r="H6" s="29" t="n">
        <v>46259</v>
      </c>
      <c r="I6" s="29" t="n">
        <v>46262</v>
      </c>
      <c r="J6" s="29" t="n">
        <v>46274</v>
      </c>
      <c r="K6" s="29" t="n">
        <v>46271</v>
      </c>
      <c r="L6" s="5" t="inlineStr">
        <is>
          <t>Média</t>
        </is>
      </c>
      <c r="M6" s="5" t="inlineStr">
        <is>
          <t>Concluída</t>
        </is>
      </c>
      <c r="N6" s="38" t="n">
        <v>1</v>
      </c>
      <c r="O6" s="30" t="n">
        <v>3</v>
      </c>
      <c r="P6" s="30" t="n">
        <v>3</v>
      </c>
      <c r="Q6" s="31" t="n">
        <v>600</v>
      </c>
      <c r="R6" s="31" t="n">
        <v>580</v>
      </c>
      <c r="S6" s="9">
        <f>IF('Tarefas'!M6="Concluída",0,IF('Tarefas'!J6="","",'Tarefas'!J6-TODAY()))</f>
        <v/>
      </c>
      <c r="T6" s="10">
        <f>IF('Tarefas'!M6="","",IF('Tarefas'!M6="Concluída","Concluída",IF('Tarefas'!J6="","Sem prazo",IF('Tarefas'!S6&lt;0,"Atrasada",IF('Tarefas'!S6&lt;=2,"Próxima do prazo","No prazo")))))</f>
        <v/>
      </c>
      <c r="U6" s="32">
        <f>IF(AND('Tarefas'!Q6="",'Tarefas'!R6=""),"",IFERROR('Tarefas'!R6-'Tarefas'!Q6,0))</f>
        <v/>
      </c>
      <c r="V6" s="3" t="n"/>
    </row>
    <row r="7" ht="34" customHeight="1">
      <c r="A7" s="2" t="inlineStr">
        <is>
          <t>TSK-006</t>
        </is>
      </c>
      <c r="B7" s="2" t="inlineStr">
        <is>
          <t>Revisar política de privacidade LGPD</t>
        </is>
      </c>
      <c r="C7" s="3" t="inlineStr">
        <is>
          <t>Atualizar cláusulas, responsabilidades e orientações de tratamento de dados.</t>
        </is>
      </c>
      <c r="D7" s="2" t="inlineStr">
        <is>
          <t>Juliana Costa</t>
        </is>
      </c>
      <c r="E7" s="2" t="inlineStr">
        <is>
          <t>Jurídico</t>
        </is>
      </c>
      <c r="F7" s="2" t="inlineStr">
        <is>
          <t>Tecnologia Nova S.A.</t>
        </is>
      </c>
      <c r="G7" s="2" t="inlineStr">
        <is>
          <t>Brasília</t>
        </is>
      </c>
      <c r="H7" s="29" t="n">
        <v>46254</v>
      </c>
      <c r="I7" s="29" t="n">
        <v>46257</v>
      </c>
      <c r="J7" s="29" t="n">
        <v>46285</v>
      </c>
      <c r="K7" s="29" t="n"/>
      <c r="L7" s="5" t="inlineStr">
        <is>
          <t>Alta</t>
        </is>
      </c>
      <c r="M7" s="5" t="inlineStr">
        <is>
          <t>Em andamento</t>
        </is>
      </c>
      <c r="N7" s="38" t="n">
        <v>0.35</v>
      </c>
      <c r="O7" s="30" t="n">
        <v>18</v>
      </c>
      <c r="P7" s="30" t="n">
        <v>6</v>
      </c>
      <c r="Q7" s="31" t="n">
        <v>4500</v>
      </c>
      <c r="R7" s="31" t="n">
        <v>1600</v>
      </c>
      <c r="S7" s="12">
        <f>IF('Tarefas'!M7="Concluída",0,IF('Tarefas'!J7="","",'Tarefas'!J7-TODAY()))</f>
        <v/>
      </c>
      <c r="T7" s="13">
        <f>IF('Tarefas'!M7="","",IF('Tarefas'!M7="Concluída","Concluída",IF('Tarefas'!J7="","Sem prazo",IF('Tarefas'!S7&lt;0,"Atrasada",IF('Tarefas'!S7&lt;=2,"Próxima do prazo","No prazo")))))</f>
        <v/>
      </c>
      <c r="U7" s="33">
        <f>IF(AND('Tarefas'!Q7="",'Tarefas'!R7=""),"",IFERROR('Tarefas'!R7-'Tarefas'!Q7,0))</f>
        <v/>
      </c>
      <c r="V7" s="3" t="n"/>
    </row>
    <row r="8" ht="34" customHeight="1">
      <c r="A8" s="2" t="inlineStr">
        <is>
          <t>TSK-007</t>
        </is>
      </c>
      <c r="B8" s="2" t="inlineStr">
        <is>
          <t>Criar peças para campanha digital</t>
        </is>
      </c>
      <c r="C8" s="3" t="inlineStr">
        <is>
          <t>Preparar artes e textos para divulgação em canais digitais.</t>
        </is>
      </c>
      <c r="D8" s="2" t="inlineStr">
        <is>
          <t>Rafael Almeida</t>
        </is>
      </c>
      <c r="E8" s="2" t="inlineStr">
        <is>
          <t>Marketing</t>
        </is>
      </c>
      <c r="F8" s="2" t="inlineStr">
        <is>
          <t>Loja Viva</t>
        </is>
      </c>
      <c r="G8" s="2" t="inlineStr">
        <is>
          <t>Recife</t>
        </is>
      </c>
      <c r="H8" s="29" t="n">
        <v>46261</v>
      </c>
      <c r="I8" s="29" t="n">
        <v>46264</v>
      </c>
      <c r="J8" s="29" t="n">
        <v>46277</v>
      </c>
      <c r="K8" s="29" t="n"/>
      <c r="L8" s="5" t="inlineStr">
        <is>
          <t>Alta</t>
        </is>
      </c>
      <c r="M8" s="5" t="inlineStr">
        <is>
          <t>Aguardando cliente</t>
        </is>
      </c>
      <c r="N8" s="38" t="n">
        <v>0.5</v>
      </c>
      <c r="O8" s="30" t="n">
        <v>20</v>
      </c>
      <c r="P8" s="30" t="n">
        <v>10</v>
      </c>
      <c r="Q8" s="31" t="n">
        <v>3000</v>
      </c>
      <c r="R8" s="31" t="n">
        <v>3450</v>
      </c>
      <c r="S8" s="9">
        <f>IF('Tarefas'!M8="Concluída",0,IF('Tarefas'!J8="","",'Tarefas'!J8-TODAY()))</f>
        <v/>
      </c>
      <c r="T8" s="10">
        <f>IF('Tarefas'!M8="","",IF('Tarefas'!M8="Concluída","Concluída",IF('Tarefas'!J8="","Sem prazo",IF('Tarefas'!S8&lt;0,"Atrasada",IF('Tarefas'!S8&lt;=2,"Próxima do prazo","No prazo")))))</f>
        <v/>
      </c>
      <c r="U8" s="32">
        <f>IF(AND('Tarefas'!Q8="",'Tarefas'!R8=""),"",IFERROR('Tarefas'!R8-'Tarefas'!Q8,0))</f>
        <v/>
      </c>
      <c r="V8" s="3" t="n"/>
    </row>
    <row r="9" ht="34" customHeight="1">
      <c r="A9" s="2" t="inlineStr">
        <is>
          <t>TSK-008</t>
        </is>
      </c>
      <c r="B9" s="2" t="inlineStr">
        <is>
          <t>Conferir folha e encargos INSS/FGTS</t>
        </is>
      </c>
      <c r="C9" s="3" t="inlineStr">
        <is>
          <t>Validar folha de pagamento, guias e encargos antes do fechamento.</t>
        </is>
      </c>
      <c r="D9" s="2" t="inlineStr">
        <is>
          <t>Camila Ferreira</t>
        </is>
      </c>
      <c r="E9" s="2" t="inlineStr">
        <is>
          <t>RH</t>
        </is>
      </c>
      <c r="F9" s="2" t="inlineStr">
        <is>
          <t>Grupo Nordeste</t>
        </is>
      </c>
      <c r="G9" s="2" t="inlineStr">
        <is>
          <t>Salvador</t>
        </is>
      </c>
      <c r="H9" s="29" t="n">
        <v>46265</v>
      </c>
      <c r="I9" s="29" t="n">
        <v>46267</v>
      </c>
      <c r="J9" s="29" t="n">
        <v>46272</v>
      </c>
      <c r="K9" s="29" t="n"/>
      <c r="L9" s="5" t="inlineStr">
        <is>
          <t>Crítica</t>
        </is>
      </c>
      <c r="M9" s="5" t="inlineStr">
        <is>
          <t>Em andamento</t>
        </is>
      </c>
      <c r="N9" s="38" t="n">
        <v>0.6</v>
      </c>
      <c r="O9" s="30" t="n">
        <v>14</v>
      </c>
      <c r="P9" s="30" t="n">
        <v>8.5</v>
      </c>
      <c r="Q9" s="31" t="n">
        <v>2000</v>
      </c>
      <c r="R9" s="31" t="n">
        <v>2200</v>
      </c>
      <c r="S9" s="12">
        <f>IF('Tarefas'!M9="Concluída",0,IF('Tarefas'!J9="","",'Tarefas'!J9-TODAY()))</f>
        <v/>
      </c>
      <c r="T9" s="13">
        <f>IF('Tarefas'!M9="","",IF('Tarefas'!M9="Concluída","Concluída",IF('Tarefas'!J9="","Sem prazo",IF('Tarefas'!S9&lt;0,"Atrasada",IF('Tarefas'!S9&lt;=2,"Próxima do prazo","No prazo")))))</f>
        <v/>
      </c>
      <c r="U9" s="33">
        <f>IF(AND('Tarefas'!Q9="",'Tarefas'!R9=""),"",IFERROR('Tarefas'!R9-'Tarefas'!Q9,0))</f>
        <v/>
      </c>
      <c r="V9" s="3" t="n"/>
    </row>
    <row r="10" ht="34" customHeight="1">
      <c r="A10" s="2" t="inlineStr">
        <is>
          <t>TSK-009</t>
        </is>
      </c>
      <c r="B10" s="2" t="inlineStr">
        <is>
          <t>Inventário de equipamentos</t>
        </is>
      </c>
      <c r="C10" s="3" t="inlineStr">
        <is>
          <t>Registrar equipamentos, localização, estado de conservação e responsável.</t>
        </is>
      </c>
      <c r="D10" s="2" t="inlineStr">
        <is>
          <t>Lucas Rodrigues</t>
        </is>
      </c>
      <c r="E10" s="2" t="inlineStr">
        <is>
          <t>Operações</t>
        </is>
      </c>
      <c r="F10" s="2" t="inlineStr">
        <is>
          <t>Interno</t>
        </is>
      </c>
      <c r="G10" s="2" t="inlineStr">
        <is>
          <t>Porto Alegre</t>
        </is>
      </c>
      <c r="H10" s="29" t="n">
        <v>46268</v>
      </c>
      <c r="I10" s="29" t="n">
        <v>46271</v>
      </c>
      <c r="J10" s="29" t="n">
        <v>46290</v>
      </c>
      <c r="K10" s="29" t="n"/>
      <c r="L10" s="5" t="inlineStr">
        <is>
          <t>Baixa</t>
        </is>
      </c>
      <c r="M10" s="5" t="inlineStr">
        <is>
          <t>Não iniciada</t>
        </is>
      </c>
      <c r="N10" s="38" t="n">
        <v>0</v>
      </c>
      <c r="O10" s="30" t="n">
        <v>24</v>
      </c>
      <c r="P10" s="30" t="n">
        <v>0</v>
      </c>
      <c r="Q10" s="31" t="n">
        <v>2800</v>
      </c>
      <c r="R10" s="31" t="n">
        <v>0</v>
      </c>
      <c r="S10" s="9">
        <f>IF('Tarefas'!M10="Concluída",0,IF('Tarefas'!J10="","",'Tarefas'!J10-TODAY()))</f>
        <v/>
      </c>
      <c r="T10" s="10">
        <f>IF('Tarefas'!M10="","",IF('Tarefas'!M10="Concluída","Concluída",IF('Tarefas'!J10="","Sem prazo",IF('Tarefas'!S10&lt;0,"Atrasada",IF('Tarefas'!S10&lt;=2,"Próxima do prazo","No prazo")))))</f>
        <v/>
      </c>
      <c r="U10" s="32">
        <f>IF(AND('Tarefas'!Q10="",'Tarefas'!R10=""),"",IFERROR('Tarefas'!R10-'Tarefas'!Q10,0))</f>
        <v/>
      </c>
      <c r="V10" s="3" t="n"/>
    </row>
    <row r="11" ht="34" customHeight="1">
      <c r="A11" s="2" t="inlineStr">
        <is>
          <t>TSK-010</t>
        </is>
      </c>
      <c r="B11" s="2" t="inlineStr">
        <is>
          <t>Entregar relatório de resultados</t>
        </is>
      </c>
      <c r="C11" s="3" t="inlineStr">
        <is>
          <t>Consolidar indicadores, resultados e recomendações para apresentação.</t>
        </is>
      </c>
      <c r="D11" s="2" t="inlineStr">
        <is>
          <t>Fernanda Lima</t>
        </is>
      </c>
      <c r="E11" s="2" t="inlineStr">
        <is>
          <t>Projetos</t>
        </is>
      </c>
      <c r="F11" s="2" t="inlineStr">
        <is>
          <t>Instituto Crescer</t>
        </is>
      </c>
      <c r="G11" s="2" t="inlineStr">
        <is>
          <t>Fortaleza</t>
        </is>
      </c>
      <c r="H11" s="29" t="n">
        <v>46256</v>
      </c>
      <c r="I11" s="29" t="n">
        <v>46259</v>
      </c>
      <c r="J11" s="29" t="n">
        <v>46271</v>
      </c>
      <c r="K11" s="29" t="n">
        <v>46270</v>
      </c>
      <c r="L11" s="5" t="inlineStr">
        <is>
          <t>Alta</t>
        </is>
      </c>
      <c r="M11" s="5" t="inlineStr">
        <is>
          <t>Concluída</t>
        </is>
      </c>
      <c r="N11" s="38" t="n">
        <v>1</v>
      </c>
      <c r="O11" s="30" t="n">
        <v>16</v>
      </c>
      <c r="P11" s="30" t="n">
        <v>16.5</v>
      </c>
      <c r="Q11" s="31" t="n">
        <v>1800</v>
      </c>
      <c r="R11" s="31" t="n">
        <v>1750</v>
      </c>
      <c r="S11" s="12">
        <f>IF('Tarefas'!M11="Concluída",0,IF('Tarefas'!J11="","",'Tarefas'!J11-TODAY()))</f>
        <v/>
      </c>
      <c r="T11" s="13">
        <f>IF('Tarefas'!M11="","",IF('Tarefas'!M11="Concluída","Concluída",IF('Tarefas'!J11="","Sem prazo",IF('Tarefas'!S11&lt;0,"Atrasada",IF('Tarefas'!S11&lt;=2,"Próxima do prazo","No prazo")))))</f>
        <v/>
      </c>
      <c r="U11" s="33">
        <f>IF(AND('Tarefas'!Q11="",'Tarefas'!R11=""),"",IFERROR('Tarefas'!R11-'Tarefas'!Q11,0))</f>
        <v/>
      </c>
      <c r="V11" s="3" t="n"/>
    </row>
    <row r="12" ht="34" customHeight="1">
      <c r="A12" s="2" t="n"/>
      <c r="B12" s="2" t="n"/>
      <c r="C12" s="3" t="n"/>
      <c r="D12" s="2" t="n"/>
      <c r="E12" s="2" t="n"/>
      <c r="F12" s="2" t="n"/>
      <c r="G12" s="2" t="n"/>
      <c r="H12" s="29" t="n"/>
      <c r="I12" s="29" t="n"/>
      <c r="J12" s="29" t="n"/>
      <c r="K12" s="29" t="n"/>
      <c r="L12" s="5" t="n"/>
      <c r="M12" s="5" t="n"/>
      <c r="N12" s="6" t="n"/>
      <c r="O12" s="30" t="n"/>
      <c r="P12" s="30" t="n"/>
      <c r="Q12" s="31" t="n"/>
      <c r="R12" s="31" t="n"/>
      <c r="S12" s="9">
        <f>IF('Tarefas'!M12="Concluída",0,IF('Tarefas'!J12="","",'Tarefas'!J12-TODAY()))</f>
        <v/>
      </c>
      <c r="T12" s="10">
        <f>IF('Tarefas'!M12="","",IF('Tarefas'!M12="Concluída","Concluída",IF('Tarefas'!J12="","Sem prazo",IF('Tarefas'!S12&lt;0,"Atrasada",IF('Tarefas'!S12&lt;=2,"Próxima do prazo","No prazo")))))</f>
        <v/>
      </c>
      <c r="U12" s="32">
        <f>IF(AND('Tarefas'!Q12="",'Tarefas'!R12=""),"",IFERROR('Tarefas'!R12-'Tarefas'!Q12,0))</f>
        <v/>
      </c>
      <c r="V12" s="3" t="n"/>
    </row>
    <row r="13" ht="34" customHeight="1">
      <c r="A13" s="2" t="n"/>
      <c r="B13" s="2" t="n"/>
      <c r="C13" s="3" t="n"/>
      <c r="D13" s="2" t="n"/>
      <c r="E13" s="2" t="n"/>
      <c r="F13" s="2" t="n"/>
      <c r="G13" s="2" t="n"/>
      <c r="H13" s="29" t="n"/>
      <c r="I13" s="29" t="n"/>
      <c r="J13" s="29" t="n"/>
      <c r="K13" s="29" t="n"/>
      <c r="L13" s="5" t="n"/>
      <c r="M13" s="5" t="n"/>
      <c r="N13" s="6" t="n"/>
      <c r="O13" s="30" t="n"/>
      <c r="P13" s="30" t="n"/>
      <c r="Q13" s="31" t="n"/>
      <c r="R13" s="31" t="n"/>
      <c r="S13" s="12">
        <f>IF('Tarefas'!M13="Concluída",0,IF('Tarefas'!J13="","",'Tarefas'!J13-TODAY()))</f>
        <v/>
      </c>
      <c r="T13" s="13">
        <f>IF('Tarefas'!M13="","",IF('Tarefas'!M13="Concluída","Concluída",IF('Tarefas'!J13="","Sem prazo",IF('Tarefas'!S13&lt;0,"Atrasada",IF('Tarefas'!S13&lt;=2,"Próxima do prazo","No prazo")))))</f>
        <v/>
      </c>
      <c r="U13" s="33">
        <f>IF(AND('Tarefas'!Q13="",'Tarefas'!R13=""),"",IFERROR('Tarefas'!R13-'Tarefas'!Q13,0))</f>
        <v/>
      </c>
      <c r="V13" s="3" t="n"/>
    </row>
    <row r="14" ht="34" customHeight="1">
      <c r="A14" s="2" t="n"/>
      <c r="B14" s="2" t="n"/>
      <c r="C14" s="3" t="n"/>
      <c r="D14" s="2" t="n"/>
      <c r="E14" s="2" t="n"/>
      <c r="F14" s="2" t="n"/>
      <c r="G14" s="2" t="n"/>
      <c r="H14" s="29" t="n"/>
      <c r="I14" s="29" t="n"/>
      <c r="J14" s="29" t="n"/>
      <c r="K14" s="29" t="n"/>
      <c r="L14" s="5" t="n"/>
      <c r="M14" s="5" t="n"/>
      <c r="N14" s="6" t="n"/>
      <c r="O14" s="30" t="n"/>
      <c r="P14" s="30" t="n"/>
      <c r="Q14" s="31" t="n"/>
      <c r="R14" s="31" t="n"/>
      <c r="S14" s="9">
        <f>IF('Tarefas'!M14="Concluída",0,IF('Tarefas'!J14="","",'Tarefas'!J14-TODAY()))</f>
        <v/>
      </c>
      <c r="T14" s="10">
        <f>IF('Tarefas'!M14="","",IF('Tarefas'!M14="Concluída","Concluída",IF('Tarefas'!J14="","Sem prazo",IF('Tarefas'!S14&lt;0,"Atrasada",IF('Tarefas'!S14&lt;=2,"Próxima do prazo","No prazo")))))</f>
        <v/>
      </c>
      <c r="U14" s="32">
        <f>IF(AND('Tarefas'!Q14="",'Tarefas'!R14=""),"",IFERROR('Tarefas'!R14-'Tarefas'!Q14,0))</f>
        <v/>
      </c>
      <c r="V14" s="3" t="n"/>
    </row>
    <row r="15" ht="34" customHeight="1">
      <c r="A15" s="2" t="n"/>
      <c r="B15" s="2" t="n"/>
      <c r="C15" s="3" t="n"/>
      <c r="D15" s="2" t="n"/>
      <c r="E15" s="2" t="n"/>
      <c r="F15" s="2" t="n"/>
      <c r="G15" s="2" t="n"/>
      <c r="H15" s="29" t="n"/>
      <c r="I15" s="29" t="n"/>
      <c r="J15" s="29" t="n"/>
      <c r="K15" s="29" t="n"/>
      <c r="L15" s="5" t="n"/>
      <c r="M15" s="5" t="n"/>
      <c r="N15" s="6" t="n"/>
      <c r="O15" s="30" t="n"/>
      <c r="P15" s="30" t="n"/>
      <c r="Q15" s="31" t="n"/>
      <c r="R15" s="31" t="n"/>
      <c r="S15" s="12">
        <f>IF('Tarefas'!M15="Concluída",0,IF('Tarefas'!J15="","",'Tarefas'!J15-TODAY()))</f>
        <v/>
      </c>
      <c r="T15" s="13">
        <f>IF('Tarefas'!M15="","",IF('Tarefas'!M15="Concluída","Concluída",IF('Tarefas'!J15="","Sem prazo",IF('Tarefas'!S15&lt;0,"Atrasada",IF('Tarefas'!S15&lt;=2,"Próxima do prazo","No prazo")))))</f>
        <v/>
      </c>
      <c r="U15" s="33">
        <f>IF(AND('Tarefas'!Q15="",'Tarefas'!R15=""),"",IFERROR('Tarefas'!R15-'Tarefas'!Q15,0))</f>
        <v/>
      </c>
      <c r="V15" s="3" t="n"/>
    </row>
    <row r="16" ht="34" customHeight="1">
      <c r="A16" s="2" t="n"/>
      <c r="B16" s="2" t="n"/>
      <c r="C16" s="3" t="n"/>
      <c r="D16" s="2" t="n"/>
      <c r="E16" s="2" t="n"/>
      <c r="F16" s="2" t="n"/>
      <c r="G16" s="2" t="n"/>
      <c r="H16" s="29" t="n"/>
      <c r="I16" s="29" t="n"/>
      <c r="J16" s="29" t="n"/>
      <c r="K16" s="29" t="n"/>
      <c r="L16" s="5" t="n"/>
      <c r="M16" s="5" t="n"/>
      <c r="N16" s="6" t="n"/>
      <c r="O16" s="30" t="n"/>
      <c r="P16" s="30" t="n"/>
      <c r="Q16" s="31" t="n"/>
      <c r="R16" s="31" t="n"/>
      <c r="S16" s="9">
        <f>IF('Tarefas'!M16="Concluída",0,IF('Tarefas'!J16="","",'Tarefas'!J16-TODAY()))</f>
        <v/>
      </c>
      <c r="T16" s="10">
        <f>IF('Tarefas'!M16="","",IF('Tarefas'!M16="Concluída","Concluída",IF('Tarefas'!J16="","Sem prazo",IF('Tarefas'!S16&lt;0,"Atrasada",IF('Tarefas'!S16&lt;=2,"Próxima do prazo","No prazo")))))</f>
        <v/>
      </c>
      <c r="U16" s="32">
        <f>IF(AND('Tarefas'!Q16="",'Tarefas'!R16=""),"",IFERROR('Tarefas'!R16-'Tarefas'!Q16,0))</f>
        <v/>
      </c>
      <c r="V16" s="3" t="n"/>
    </row>
    <row r="17" ht="34" customHeight="1">
      <c r="A17" s="2" t="n"/>
      <c r="B17" s="2" t="n"/>
      <c r="C17" s="3" t="n"/>
      <c r="D17" s="2" t="n"/>
      <c r="E17" s="2" t="n"/>
      <c r="F17" s="2" t="n"/>
      <c r="G17" s="2" t="n"/>
      <c r="H17" s="29" t="n"/>
      <c r="I17" s="29" t="n"/>
      <c r="J17" s="29" t="n"/>
      <c r="K17" s="29" t="n"/>
      <c r="L17" s="5" t="n"/>
      <c r="M17" s="5" t="n"/>
      <c r="N17" s="6" t="n"/>
      <c r="O17" s="30" t="n"/>
      <c r="P17" s="30" t="n"/>
      <c r="Q17" s="31" t="n"/>
      <c r="R17" s="31" t="n"/>
      <c r="S17" s="12">
        <f>IF('Tarefas'!M17="Concluída",0,IF('Tarefas'!J17="","",'Tarefas'!J17-TODAY()))</f>
        <v/>
      </c>
      <c r="T17" s="13">
        <f>IF('Tarefas'!M17="","",IF('Tarefas'!M17="Concluída","Concluída",IF('Tarefas'!J17="","Sem prazo",IF('Tarefas'!S17&lt;0,"Atrasada",IF('Tarefas'!S17&lt;=2,"Próxima do prazo","No prazo")))))</f>
        <v/>
      </c>
      <c r="U17" s="33">
        <f>IF(AND('Tarefas'!Q17="",'Tarefas'!R17=""),"",IFERROR('Tarefas'!R17-'Tarefas'!Q17,0))</f>
        <v/>
      </c>
      <c r="V17" s="3" t="n"/>
    </row>
    <row r="18" ht="34" customHeight="1">
      <c r="A18" s="2" t="n"/>
      <c r="B18" s="2" t="n"/>
      <c r="C18" s="3" t="n"/>
      <c r="D18" s="2" t="n"/>
      <c r="E18" s="2" t="n"/>
      <c r="F18" s="2" t="n"/>
      <c r="G18" s="2" t="n"/>
      <c r="H18" s="29" t="n"/>
      <c r="I18" s="29" t="n"/>
      <c r="J18" s="29" t="n"/>
      <c r="K18" s="29" t="n"/>
      <c r="L18" s="5" t="n"/>
      <c r="M18" s="5" t="n"/>
      <c r="N18" s="6" t="n"/>
      <c r="O18" s="30" t="n"/>
      <c r="P18" s="30" t="n"/>
      <c r="Q18" s="31" t="n"/>
      <c r="R18" s="31" t="n"/>
      <c r="S18" s="9">
        <f>IF('Tarefas'!M18="Concluída",0,IF('Tarefas'!J18="","",'Tarefas'!J18-TODAY()))</f>
        <v/>
      </c>
      <c r="T18" s="10">
        <f>IF('Tarefas'!M18="","",IF('Tarefas'!M18="Concluída","Concluída",IF('Tarefas'!J18="","Sem prazo",IF('Tarefas'!S18&lt;0,"Atrasada",IF('Tarefas'!S18&lt;=2,"Próxima do prazo","No prazo")))))</f>
        <v/>
      </c>
      <c r="U18" s="32">
        <f>IF(AND('Tarefas'!Q18="",'Tarefas'!R18=""),"",IFERROR('Tarefas'!R18-'Tarefas'!Q18,0))</f>
        <v/>
      </c>
      <c r="V18" s="3" t="n"/>
    </row>
    <row r="19" ht="34" customHeight="1">
      <c r="A19" s="2" t="n"/>
      <c r="B19" s="2" t="n"/>
      <c r="C19" s="3" t="n"/>
      <c r="D19" s="2" t="n"/>
      <c r="E19" s="2" t="n"/>
      <c r="F19" s="2" t="n"/>
      <c r="G19" s="2" t="n"/>
      <c r="H19" s="29" t="n"/>
      <c r="I19" s="29" t="n"/>
      <c r="J19" s="29" t="n"/>
      <c r="K19" s="29" t="n"/>
      <c r="L19" s="5" t="n"/>
      <c r="M19" s="5" t="n"/>
      <c r="N19" s="6" t="n"/>
      <c r="O19" s="30" t="n"/>
      <c r="P19" s="30" t="n"/>
      <c r="Q19" s="31" t="n"/>
      <c r="R19" s="31" t="n"/>
      <c r="S19" s="12">
        <f>IF('Tarefas'!M19="Concluída",0,IF('Tarefas'!J19="","",'Tarefas'!J19-TODAY()))</f>
        <v/>
      </c>
      <c r="T19" s="13">
        <f>IF('Tarefas'!M19="","",IF('Tarefas'!M19="Concluída","Concluída",IF('Tarefas'!J19="","Sem prazo",IF('Tarefas'!S19&lt;0,"Atrasada",IF('Tarefas'!S19&lt;=2,"Próxima do prazo","No prazo")))))</f>
        <v/>
      </c>
      <c r="U19" s="33">
        <f>IF(AND('Tarefas'!Q19="",'Tarefas'!R19=""),"",IFERROR('Tarefas'!R19-'Tarefas'!Q19,0))</f>
        <v/>
      </c>
      <c r="V19" s="3" t="n"/>
    </row>
    <row r="20" ht="34" customHeight="1">
      <c r="A20" s="2" t="n"/>
      <c r="B20" s="2" t="n"/>
      <c r="C20" s="3" t="n"/>
      <c r="D20" s="2" t="n"/>
      <c r="E20" s="2" t="n"/>
      <c r="F20" s="2" t="n"/>
      <c r="G20" s="2" t="n"/>
      <c r="H20" s="29" t="n"/>
      <c r="I20" s="29" t="n"/>
      <c r="J20" s="29" t="n"/>
      <c r="K20" s="29" t="n"/>
      <c r="L20" s="5" t="n"/>
      <c r="M20" s="5" t="n"/>
      <c r="N20" s="6" t="n"/>
      <c r="O20" s="30" t="n"/>
      <c r="P20" s="30" t="n"/>
      <c r="Q20" s="31" t="n"/>
      <c r="R20" s="31" t="n"/>
      <c r="S20" s="9">
        <f>IF('Tarefas'!M20="Concluída",0,IF('Tarefas'!J20="","",'Tarefas'!J20-TODAY()))</f>
        <v/>
      </c>
      <c r="T20" s="10">
        <f>IF('Tarefas'!M20="","",IF('Tarefas'!M20="Concluída","Concluída",IF('Tarefas'!J20="","Sem prazo",IF('Tarefas'!S20&lt;0,"Atrasada",IF('Tarefas'!S20&lt;=2,"Próxima do prazo","No prazo")))))</f>
        <v/>
      </c>
      <c r="U20" s="32">
        <f>IF(AND('Tarefas'!Q20="",'Tarefas'!R20=""),"",IFERROR('Tarefas'!R20-'Tarefas'!Q20,0))</f>
        <v/>
      </c>
      <c r="V20" s="3" t="n"/>
    </row>
    <row r="21" ht="34" customHeight="1">
      <c r="A21" s="2" t="n"/>
      <c r="B21" s="2" t="n"/>
      <c r="C21" s="3" t="n"/>
      <c r="D21" s="2" t="n"/>
      <c r="E21" s="2" t="n"/>
      <c r="F21" s="2" t="n"/>
      <c r="G21" s="2" t="n"/>
      <c r="H21" s="29" t="n"/>
      <c r="I21" s="29" t="n"/>
      <c r="J21" s="29" t="n"/>
      <c r="K21" s="29" t="n"/>
      <c r="L21" s="5" t="n"/>
      <c r="M21" s="5" t="n"/>
      <c r="N21" s="6" t="n"/>
      <c r="O21" s="30" t="n"/>
      <c r="P21" s="30" t="n"/>
      <c r="Q21" s="31" t="n"/>
      <c r="R21" s="31" t="n"/>
      <c r="S21" s="12">
        <f>IF('Tarefas'!M21="Concluída",0,IF('Tarefas'!J21="","",'Tarefas'!J21-TODAY()))</f>
        <v/>
      </c>
      <c r="T21" s="13">
        <f>IF('Tarefas'!M21="","",IF('Tarefas'!M21="Concluída","Concluída",IF('Tarefas'!J21="","Sem prazo",IF('Tarefas'!S21&lt;0,"Atrasada",IF('Tarefas'!S21&lt;=2,"Próxima do prazo","No prazo")))))</f>
        <v/>
      </c>
      <c r="U21" s="33">
        <f>IF(AND('Tarefas'!Q21="",'Tarefas'!R21=""),"",IFERROR('Tarefas'!R21-'Tarefas'!Q21,0))</f>
        <v/>
      </c>
      <c r="V21" s="3" t="n"/>
    </row>
    <row r="22" ht="34" customHeight="1">
      <c r="A22" s="2" t="n"/>
      <c r="B22" s="2" t="n"/>
      <c r="C22" s="3" t="n"/>
      <c r="D22" s="2" t="n"/>
      <c r="E22" s="2" t="n"/>
      <c r="F22" s="2" t="n"/>
      <c r="G22" s="2" t="n"/>
      <c r="H22" s="29" t="n"/>
      <c r="I22" s="29" t="n"/>
      <c r="J22" s="29" t="n"/>
      <c r="K22" s="29" t="n"/>
      <c r="L22" s="5" t="n"/>
      <c r="M22" s="5" t="n"/>
      <c r="N22" s="6" t="n"/>
      <c r="O22" s="30" t="n"/>
      <c r="P22" s="30" t="n"/>
      <c r="Q22" s="31" t="n"/>
      <c r="R22" s="31" t="n"/>
      <c r="S22" s="9">
        <f>IF('Tarefas'!M22="Concluída",0,IF('Tarefas'!J22="","",'Tarefas'!J22-TODAY()))</f>
        <v/>
      </c>
      <c r="T22" s="10">
        <f>IF('Tarefas'!M22="","",IF('Tarefas'!M22="Concluída","Concluída",IF('Tarefas'!J22="","Sem prazo",IF('Tarefas'!S22&lt;0,"Atrasada",IF('Tarefas'!S22&lt;=2,"Próxima do prazo","No prazo")))))</f>
        <v/>
      </c>
      <c r="U22" s="32">
        <f>IF(AND('Tarefas'!Q22="",'Tarefas'!R22=""),"",IFERROR('Tarefas'!R22-'Tarefas'!Q22,0))</f>
        <v/>
      </c>
      <c r="V22" s="3" t="n"/>
    </row>
    <row r="23" ht="34" customHeight="1">
      <c r="A23" s="2" t="n"/>
      <c r="B23" s="2" t="n"/>
      <c r="C23" s="3" t="n"/>
      <c r="D23" s="2" t="n"/>
      <c r="E23" s="2" t="n"/>
      <c r="F23" s="2" t="n"/>
      <c r="G23" s="2" t="n"/>
      <c r="H23" s="29" t="n"/>
      <c r="I23" s="29" t="n"/>
      <c r="J23" s="29" t="n"/>
      <c r="K23" s="29" t="n"/>
      <c r="L23" s="5" t="n"/>
      <c r="M23" s="5" t="n"/>
      <c r="N23" s="6" t="n"/>
      <c r="O23" s="30" t="n"/>
      <c r="P23" s="30" t="n"/>
      <c r="Q23" s="31" t="n"/>
      <c r="R23" s="31" t="n"/>
      <c r="S23" s="12">
        <f>IF('Tarefas'!M23="Concluída",0,IF('Tarefas'!J23="","",'Tarefas'!J23-TODAY()))</f>
        <v/>
      </c>
      <c r="T23" s="13">
        <f>IF('Tarefas'!M23="","",IF('Tarefas'!M23="Concluída","Concluída",IF('Tarefas'!J23="","Sem prazo",IF('Tarefas'!S23&lt;0,"Atrasada",IF('Tarefas'!S23&lt;=2,"Próxima do prazo","No prazo")))))</f>
        <v/>
      </c>
      <c r="U23" s="33">
        <f>IF(AND('Tarefas'!Q23="",'Tarefas'!R23=""),"",IFERROR('Tarefas'!R23-'Tarefas'!Q23,0))</f>
        <v/>
      </c>
      <c r="V23" s="3" t="n"/>
    </row>
    <row r="24" ht="34" customHeight="1">
      <c r="A24" s="2" t="n"/>
      <c r="B24" s="2" t="n"/>
      <c r="C24" s="3" t="n"/>
      <c r="D24" s="2" t="n"/>
      <c r="E24" s="2" t="n"/>
      <c r="F24" s="2" t="n"/>
      <c r="G24" s="2" t="n"/>
      <c r="H24" s="29" t="n"/>
      <c r="I24" s="29" t="n"/>
      <c r="J24" s="29" t="n"/>
      <c r="K24" s="29" t="n"/>
      <c r="L24" s="5" t="n"/>
      <c r="M24" s="5" t="n"/>
      <c r="N24" s="6" t="n"/>
      <c r="O24" s="30" t="n"/>
      <c r="P24" s="30" t="n"/>
      <c r="Q24" s="31" t="n"/>
      <c r="R24" s="31" t="n"/>
      <c r="S24" s="9">
        <f>IF('Tarefas'!M24="Concluída",0,IF('Tarefas'!J24="","",'Tarefas'!J24-TODAY()))</f>
        <v/>
      </c>
      <c r="T24" s="10">
        <f>IF('Tarefas'!M24="","",IF('Tarefas'!M24="Concluída","Concluída",IF('Tarefas'!J24="","Sem prazo",IF('Tarefas'!S24&lt;0,"Atrasada",IF('Tarefas'!S24&lt;=2,"Próxima do prazo","No prazo")))))</f>
        <v/>
      </c>
      <c r="U24" s="32">
        <f>IF(AND('Tarefas'!Q24="",'Tarefas'!R24=""),"",IFERROR('Tarefas'!R24-'Tarefas'!Q24,0))</f>
        <v/>
      </c>
      <c r="V24" s="3" t="n"/>
    </row>
    <row r="25" ht="34" customHeight="1">
      <c r="A25" s="2" t="n"/>
      <c r="B25" s="2" t="n"/>
      <c r="C25" s="3" t="n"/>
      <c r="D25" s="2" t="n"/>
      <c r="E25" s="2" t="n"/>
      <c r="F25" s="2" t="n"/>
      <c r="G25" s="2" t="n"/>
      <c r="H25" s="29" t="n"/>
      <c r="I25" s="29" t="n"/>
      <c r="J25" s="29" t="n"/>
      <c r="K25" s="29" t="n"/>
      <c r="L25" s="5" t="n"/>
      <c r="M25" s="5" t="n"/>
      <c r="N25" s="6" t="n"/>
      <c r="O25" s="30" t="n"/>
      <c r="P25" s="30" t="n"/>
      <c r="Q25" s="31" t="n"/>
      <c r="R25" s="31" t="n"/>
      <c r="S25" s="12">
        <f>IF('Tarefas'!M25="Concluída",0,IF('Tarefas'!J25="","",'Tarefas'!J25-TODAY()))</f>
        <v/>
      </c>
      <c r="T25" s="13">
        <f>IF('Tarefas'!M25="","",IF('Tarefas'!M25="Concluída","Concluída",IF('Tarefas'!J25="","Sem prazo",IF('Tarefas'!S25&lt;0,"Atrasada",IF('Tarefas'!S25&lt;=2,"Próxima do prazo","No prazo")))))</f>
        <v/>
      </c>
      <c r="U25" s="33">
        <f>IF(AND('Tarefas'!Q25="",'Tarefas'!R25=""),"",IFERROR('Tarefas'!R25-'Tarefas'!Q25,0))</f>
        <v/>
      </c>
      <c r="V25" s="3" t="n"/>
    </row>
    <row r="26" ht="34" customHeight="1">
      <c r="A26" s="2" t="n"/>
      <c r="B26" s="2" t="n"/>
      <c r="C26" s="3" t="n"/>
      <c r="D26" s="2" t="n"/>
      <c r="E26" s="2" t="n"/>
      <c r="F26" s="2" t="n"/>
      <c r="G26" s="2" t="n"/>
      <c r="H26" s="29" t="n"/>
      <c r="I26" s="29" t="n"/>
      <c r="J26" s="29" t="n"/>
      <c r="K26" s="29" t="n"/>
      <c r="L26" s="5" t="n"/>
      <c r="M26" s="5" t="n"/>
      <c r="N26" s="6" t="n"/>
      <c r="O26" s="30" t="n"/>
      <c r="P26" s="30" t="n"/>
      <c r="Q26" s="31" t="n"/>
      <c r="R26" s="31" t="n"/>
      <c r="S26" s="9">
        <f>IF('Tarefas'!M26="Concluída",0,IF('Tarefas'!J26="","",'Tarefas'!J26-TODAY()))</f>
        <v/>
      </c>
      <c r="T26" s="10">
        <f>IF('Tarefas'!M26="","",IF('Tarefas'!M26="Concluída","Concluída",IF('Tarefas'!J26="","Sem prazo",IF('Tarefas'!S26&lt;0,"Atrasada",IF('Tarefas'!S26&lt;=2,"Próxima do prazo","No prazo")))))</f>
        <v/>
      </c>
      <c r="U26" s="32">
        <f>IF(AND('Tarefas'!Q26="",'Tarefas'!R26=""),"",IFERROR('Tarefas'!R26-'Tarefas'!Q26,0))</f>
        <v/>
      </c>
      <c r="V26" s="3" t="n"/>
    </row>
    <row r="27" ht="34" customHeight="1">
      <c r="A27" s="2" t="n"/>
      <c r="B27" s="2" t="n"/>
      <c r="C27" s="3" t="n"/>
      <c r="D27" s="2" t="n"/>
      <c r="E27" s="2" t="n"/>
      <c r="F27" s="2" t="n"/>
      <c r="G27" s="2" t="n"/>
      <c r="H27" s="29" t="n"/>
      <c r="I27" s="29" t="n"/>
      <c r="J27" s="29" t="n"/>
      <c r="K27" s="29" t="n"/>
      <c r="L27" s="5" t="n"/>
      <c r="M27" s="5" t="n"/>
      <c r="N27" s="6" t="n"/>
      <c r="O27" s="30" t="n"/>
      <c r="P27" s="30" t="n"/>
      <c r="Q27" s="31" t="n"/>
      <c r="R27" s="31" t="n"/>
      <c r="S27" s="12">
        <f>IF('Tarefas'!M27="Concluída",0,IF('Tarefas'!J27="","",'Tarefas'!J27-TODAY()))</f>
        <v/>
      </c>
      <c r="T27" s="13">
        <f>IF('Tarefas'!M27="","",IF('Tarefas'!M27="Concluída","Concluída",IF('Tarefas'!J27="","Sem prazo",IF('Tarefas'!S27&lt;0,"Atrasada",IF('Tarefas'!S27&lt;=2,"Próxima do prazo","No prazo")))))</f>
        <v/>
      </c>
      <c r="U27" s="33">
        <f>IF(AND('Tarefas'!Q27="",'Tarefas'!R27=""),"",IFERROR('Tarefas'!R27-'Tarefas'!Q27,0))</f>
        <v/>
      </c>
      <c r="V27" s="3" t="n"/>
    </row>
    <row r="28" ht="34" customHeight="1">
      <c r="A28" s="2" t="n"/>
      <c r="B28" s="2" t="n"/>
      <c r="C28" s="3" t="n"/>
      <c r="D28" s="2" t="n"/>
      <c r="E28" s="2" t="n"/>
      <c r="F28" s="2" t="n"/>
      <c r="G28" s="2" t="n"/>
      <c r="H28" s="29" t="n"/>
      <c r="I28" s="29" t="n"/>
      <c r="J28" s="29" t="n"/>
      <c r="K28" s="29" t="n"/>
      <c r="L28" s="5" t="n"/>
      <c r="M28" s="5" t="n"/>
      <c r="N28" s="6" t="n"/>
      <c r="O28" s="30" t="n"/>
      <c r="P28" s="30" t="n"/>
      <c r="Q28" s="31" t="n"/>
      <c r="R28" s="31" t="n"/>
      <c r="S28" s="9">
        <f>IF('Tarefas'!M28="Concluída",0,IF('Tarefas'!J28="","",'Tarefas'!J28-TODAY()))</f>
        <v/>
      </c>
      <c r="T28" s="10">
        <f>IF('Tarefas'!M28="","",IF('Tarefas'!M28="Concluída","Concluída",IF('Tarefas'!J28="","Sem prazo",IF('Tarefas'!S28&lt;0,"Atrasada",IF('Tarefas'!S28&lt;=2,"Próxima do prazo","No prazo")))))</f>
        <v/>
      </c>
      <c r="U28" s="32">
        <f>IF(AND('Tarefas'!Q28="",'Tarefas'!R28=""),"",IFERROR('Tarefas'!R28-'Tarefas'!Q28,0))</f>
        <v/>
      </c>
      <c r="V28" s="3" t="n"/>
    </row>
    <row r="29" ht="34" customHeight="1">
      <c r="A29" s="2" t="n"/>
      <c r="B29" s="2" t="n"/>
      <c r="C29" s="3" t="n"/>
      <c r="D29" s="2" t="n"/>
      <c r="E29" s="2" t="n"/>
      <c r="F29" s="2" t="n"/>
      <c r="G29" s="2" t="n"/>
      <c r="H29" s="29" t="n"/>
      <c r="I29" s="29" t="n"/>
      <c r="J29" s="29" t="n"/>
      <c r="K29" s="29" t="n"/>
      <c r="L29" s="5" t="n"/>
      <c r="M29" s="5" t="n"/>
      <c r="N29" s="6" t="n"/>
      <c r="O29" s="30" t="n"/>
      <c r="P29" s="30" t="n"/>
      <c r="Q29" s="31" t="n"/>
      <c r="R29" s="31" t="n"/>
      <c r="S29" s="12">
        <f>IF('Tarefas'!M29="Concluída",0,IF('Tarefas'!J29="","",'Tarefas'!J29-TODAY()))</f>
        <v/>
      </c>
      <c r="T29" s="13">
        <f>IF('Tarefas'!M29="","",IF('Tarefas'!M29="Concluída","Concluída",IF('Tarefas'!J29="","Sem prazo",IF('Tarefas'!S29&lt;0,"Atrasada",IF('Tarefas'!S29&lt;=2,"Próxima do prazo","No prazo")))))</f>
        <v/>
      </c>
      <c r="U29" s="33">
        <f>IF(AND('Tarefas'!Q29="",'Tarefas'!R29=""),"",IFERROR('Tarefas'!R29-'Tarefas'!Q29,0))</f>
        <v/>
      </c>
      <c r="V29" s="3" t="n"/>
    </row>
    <row r="30" ht="34" customHeight="1">
      <c r="A30" s="2" t="n"/>
      <c r="B30" s="2" t="n"/>
      <c r="C30" s="3" t="n"/>
      <c r="D30" s="2" t="n"/>
      <c r="E30" s="2" t="n"/>
      <c r="F30" s="2" t="n"/>
      <c r="G30" s="2" t="n"/>
      <c r="H30" s="29" t="n"/>
      <c r="I30" s="29" t="n"/>
      <c r="J30" s="29" t="n"/>
      <c r="K30" s="29" t="n"/>
      <c r="L30" s="5" t="n"/>
      <c r="M30" s="5" t="n"/>
      <c r="N30" s="6" t="n"/>
      <c r="O30" s="30" t="n"/>
      <c r="P30" s="30" t="n"/>
      <c r="Q30" s="31" t="n"/>
      <c r="R30" s="31" t="n"/>
      <c r="S30" s="9">
        <f>IF('Tarefas'!M30="Concluída",0,IF('Tarefas'!J30="","",'Tarefas'!J30-TODAY()))</f>
        <v/>
      </c>
      <c r="T30" s="10">
        <f>IF('Tarefas'!M30="","",IF('Tarefas'!M30="Concluída","Concluída",IF('Tarefas'!J30="","Sem prazo",IF('Tarefas'!S30&lt;0,"Atrasada",IF('Tarefas'!S30&lt;=2,"Próxima do prazo","No prazo")))))</f>
        <v/>
      </c>
      <c r="U30" s="32">
        <f>IF(AND('Tarefas'!Q30="",'Tarefas'!R30=""),"",IFERROR('Tarefas'!R30-'Tarefas'!Q30,0))</f>
        <v/>
      </c>
      <c r="V30" s="3" t="n"/>
    </row>
    <row r="31" ht="34" customHeight="1">
      <c r="A31" s="2" t="n"/>
      <c r="B31" s="2" t="n"/>
      <c r="C31" s="3" t="n"/>
      <c r="D31" s="2" t="n"/>
      <c r="E31" s="2" t="n"/>
      <c r="F31" s="2" t="n"/>
      <c r="G31" s="2" t="n"/>
      <c r="H31" s="29" t="n"/>
      <c r="I31" s="29" t="n"/>
      <c r="J31" s="29" t="n"/>
      <c r="K31" s="29" t="n"/>
      <c r="L31" s="5" t="n"/>
      <c r="M31" s="5" t="n"/>
      <c r="N31" s="6" t="n"/>
      <c r="O31" s="30" t="n"/>
      <c r="P31" s="30" t="n"/>
      <c r="Q31" s="31" t="n"/>
      <c r="R31" s="31" t="n"/>
      <c r="S31" s="12">
        <f>IF('Tarefas'!M31="Concluída",0,IF('Tarefas'!J31="","",'Tarefas'!J31-TODAY()))</f>
        <v/>
      </c>
      <c r="T31" s="13">
        <f>IF('Tarefas'!M31="","",IF('Tarefas'!M31="Concluída","Concluída",IF('Tarefas'!J31="","Sem prazo",IF('Tarefas'!S31&lt;0,"Atrasada",IF('Tarefas'!S31&lt;=2,"Próxima do prazo","No prazo")))))</f>
        <v/>
      </c>
      <c r="U31" s="33">
        <f>IF(AND('Tarefas'!Q31="",'Tarefas'!R31=""),"",IFERROR('Tarefas'!R31-'Tarefas'!Q31,0))</f>
        <v/>
      </c>
      <c r="V31" s="3" t="n"/>
    </row>
    <row r="32" ht="34" customHeight="1">
      <c r="A32" s="2" t="n"/>
      <c r="B32" s="2" t="n"/>
      <c r="C32" s="3" t="n"/>
      <c r="D32" s="2" t="n"/>
      <c r="E32" s="2" t="n"/>
      <c r="F32" s="2" t="n"/>
      <c r="G32" s="2" t="n"/>
      <c r="H32" s="29" t="n"/>
      <c r="I32" s="29" t="n"/>
      <c r="J32" s="29" t="n"/>
      <c r="K32" s="29" t="n"/>
      <c r="L32" s="5" t="n"/>
      <c r="M32" s="5" t="n"/>
      <c r="N32" s="6" t="n"/>
      <c r="O32" s="30" t="n"/>
      <c r="P32" s="30" t="n"/>
      <c r="Q32" s="31" t="n"/>
      <c r="R32" s="31" t="n"/>
      <c r="S32" s="9">
        <f>IF('Tarefas'!M32="Concluída",0,IF('Tarefas'!J32="","",'Tarefas'!J32-TODAY()))</f>
        <v/>
      </c>
      <c r="T32" s="10">
        <f>IF('Tarefas'!M32="","",IF('Tarefas'!M32="Concluída","Concluída",IF('Tarefas'!J32="","Sem prazo",IF('Tarefas'!S32&lt;0,"Atrasada",IF('Tarefas'!S32&lt;=2,"Próxima do prazo","No prazo")))))</f>
        <v/>
      </c>
      <c r="U32" s="32">
        <f>IF(AND('Tarefas'!Q32="",'Tarefas'!R32=""),"",IFERROR('Tarefas'!R32-'Tarefas'!Q32,0))</f>
        <v/>
      </c>
      <c r="V32" s="3" t="n"/>
    </row>
    <row r="33" ht="34" customHeight="1">
      <c r="A33" s="2" t="n"/>
      <c r="B33" s="2" t="n"/>
      <c r="C33" s="3" t="n"/>
      <c r="D33" s="2" t="n"/>
      <c r="E33" s="2" t="n"/>
      <c r="F33" s="2" t="n"/>
      <c r="G33" s="2" t="n"/>
      <c r="H33" s="29" t="n"/>
      <c r="I33" s="29" t="n"/>
      <c r="J33" s="29" t="n"/>
      <c r="K33" s="29" t="n"/>
      <c r="L33" s="5" t="n"/>
      <c r="M33" s="5" t="n"/>
      <c r="N33" s="6" t="n"/>
      <c r="O33" s="30" t="n"/>
      <c r="P33" s="30" t="n"/>
      <c r="Q33" s="31" t="n"/>
      <c r="R33" s="31" t="n"/>
      <c r="S33" s="12">
        <f>IF('Tarefas'!M33="Concluída",0,IF('Tarefas'!J33="","",'Tarefas'!J33-TODAY()))</f>
        <v/>
      </c>
      <c r="T33" s="13">
        <f>IF('Tarefas'!M33="","",IF('Tarefas'!M33="Concluída","Concluída",IF('Tarefas'!J33="","Sem prazo",IF('Tarefas'!S33&lt;0,"Atrasada",IF('Tarefas'!S33&lt;=2,"Próxima do prazo","No prazo")))))</f>
        <v/>
      </c>
      <c r="U33" s="33">
        <f>IF(AND('Tarefas'!Q33="",'Tarefas'!R33=""),"",IFERROR('Tarefas'!R33-'Tarefas'!Q33,0))</f>
        <v/>
      </c>
      <c r="V33" s="3" t="n"/>
    </row>
    <row r="34" ht="34" customHeight="1">
      <c r="A34" s="2" t="n"/>
      <c r="B34" s="2" t="n"/>
      <c r="C34" s="3" t="n"/>
      <c r="D34" s="2" t="n"/>
      <c r="E34" s="2" t="n"/>
      <c r="F34" s="2" t="n"/>
      <c r="G34" s="2" t="n"/>
      <c r="H34" s="29" t="n"/>
      <c r="I34" s="29" t="n"/>
      <c r="J34" s="29" t="n"/>
      <c r="K34" s="29" t="n"/>
      <c r="L34" s="5" t="n"/>
      <c r="M34" s="5" t="n"/>
      <c r="N34" s="6" t="n"/>
      <c r="O34" s="30" t="n"/>
      <c r="P34" s="30" t="n"/>
      <c r="Q34" s="31" t="n"/>
      <c r="R34" s="31" t="n"/>
      <c r="S34" s="9">
        <f>IF('Tarefas'!M34="Concluída",0,IF('Tarefas'!J34="","",'Tarefas'!J34-TODAY()))</f>
        <v/>
      </c>
      <c r="T34" s="10">
        <f>IF('Tarefas'!M34="","",IF('Tarefas'!M34="Concluída","Concluída",IF('Tarefas'!J34="","Sem prazo",IF('Tarefas'!S34&lt;0,"Atrasada",IF('Tarefas'!S34&lt;=2,"Próxima do prazo","No prazo")))))</f>
        <v/>
      </c>
      <c r="U34" s="32">
        <f>IF(AND('Tarefas'!Q34="",'Tarefas'!R34=""),"",IFERROR('Tarefas'!R34-'Tarefas'!Q34,0))</f>
        <v/>
      </c>
      <c r="V34" s="3" t="n"/>
    </row>
    <row r="35" ht="34" customHeight="1">
      <c r="A35" s="2" t="n"/>
      <c r="B35" s="2" t="n"/>
      <c r="C35" s="3" t="n"/>
      <c r="D35" s="2" t="n"/>
      <c r="E35" s="2" t="n"/>
      <c r="F35" s="2" t="n"/>
      <c r="G35" s="2" t="n"/>
      <c r="H35" s="29" t="n"/>
      <c r="I35" s="29" t="n"/>
      <c r="J35" s="29" t="n"/>
      <c r="K35" s="29" t="n"/>
      <c r="L35" s="5" t="n"/>
      <c r="M35" s="5" t="n"/>
      <c r="N35" s="6" t="n"/>
      <c r="O35" s="30" t="n"/>
      <c r="P35" s="30" t="n"/>
      <c r="Q35" s="31" t="n"/>
      <c r="R35" s="31" t="n"/>
      <c r="S35" s="12">
        <f>IF('Tarefas'!M35="Concluída",0,IF('Tarefas'!J35="","",'Tarefas'!J35-TODAY()))</f>
        <v/>
      </c>
      <c r="T35" s="13">
        <f>IF('Tarefas'!M35="","",IF('Tarefas'!M35="Concluída","Concluída",IF('Tarefas'!J35="","Sem prazo",IF('Tarefas'!S35&lt;0,"Atrasada",IF('Tarefas'!S35&lt;=2,"Próxima do prazo","No prazo")))))</f>
        <v/>
      </c>
      <c r="U35" s="33">
        <f>IF(AND('Tarefas'!Q35="",'Tarefas'!R35=""),"",IFERROR('Tarefas'!R35-'Tarefas'!Q35,0))</f>
        <v/>
      </c>
      <c r="V35" s="3" t="n"/>
    </row>
    <row r="36" ht="34" customHeight="1">
      <c r="A36" s="2" t="n"/>
      <c r="B36" s="2" t="n"/>
      <c r="C36" s="3" t="n"/>
      <c r="D36" s="2" t="n"/>
      <c r="E36" s="2" t="n"/>
      <c r="F36" s="2" t="n"/>
      <c r="G36" s="2" t="n"/>
      <c r="H36" s="29" t="n"/>
      <c r="I36" s="29" t="n"/>
      <c r="J36" s="29" t="n"/>
      <c r="K36" s="29" t="n"/>
      <c r="L36" s="5" t="n"/>
      <c r="M36" s="5" t="n"/>
      <c r="N36" s="6" t="n"/>
      <c r="O36" s="30" t="n"/>
      <c r="P36" s="30" t="n"/>
      <c r="Q36" s="31" t="n"/>
      <c r="R36" s="31" t="n"/>
      <c r="S36" s="9">
        <f>IF('Tarefas'!M36="Concluída",0,IF('Tarefas'!J36="","",'Tarefas'!J36-TODAY()))</f>
        <v/>
      </c>
      <c r="T36" s="10">
        <f>IF('Tarefas'!M36="","",IF('Tarefas'!M36="Concluída","Concluída",IF('Tarefas'!J36="","Sem prazo",IF('Tarefas'!S36&lt;0,"Atrasada",IF('Tarefas'!S36&lt;=2,"Próxima do prazo","No prazo")))))</f>
        <v/>
      </c>
      <c r="U36" s="32">
        <f>IF(AND('Tarefas'!Q36="",'Tarefas'!R36=""),"",IFERROR('Tarefas'!R36-'Tarefas'!Q36,0))</f>
        <v/>
      </c>
      <c r="V36" s="3" t="n"/>
    </row>
    <row r="37" ht="34" customHeight="1">
      <c r="A37" s="2" t="n"/>
      <c r="B37" s="2" t="n"/>
      <c r="C37" s="3" t="n"/>
      <c r="D37" s="2" t="n"/>
      <c r="E37" s="2" t="n"/>
      <c r="F37" s="2" t="n"/>
      <c r="G37" s="2" t="n"/>
      <c r="H37" s="29" t="n"/>
      <c r="I37" s="29" t="n"/>
      <c r="J37" s="29" t="n"/>
      <c r="K37" s="29" t="n"/>
      <c r="L37" s="5" t="n"/>
      <c r="M37" s="5" t="n"/>
      <c r="N37" s="6" t="n"/>
      <c r="O37" s="30" t="n"/>
      <c r="P37" s="30" t="n"/>
      <c r="Q37" s="31" t="n"/>
      <c r="R37" s="31" t="n"/>
      <c r="S37" s="12">
        <f>IF('Tarefas'!M37="Concluída",0,IF('Tarefas'!J37="","",'Tarefas'!J37-TODAY()))</f>
        <v/>
      </c>
      <c r="T37" s="13">
        <f>IF('Tarefas'!M37="","",IF('Tarefas'!M37="Concluída","Concluída",IF('Tarefas'!J37="","Sem prazo",IF('Tarefas'!S37&lt;0,"Atrasada",IF('Tarefas'!S37&lt;=2,"Próxima do prazo","No prazo")))))</f>
        <v/>
      </c>
      <c r="U37" s="33">
        <f>IF(AND('Tarefas'!Q37="",'Tarefas'!R37=""),"",IFERROR('Tarefas'!R37-'Tarefas'!Q37,0))</f>
        <v/>
      </c>
      <c r="V37" s="3" t="n"/>
    </row>
    <row r="38" ht="34" customHeight="1">
      <c r="A38" s="2" t="n"/>
      <c r="B38" s="2" t="n"/>
      <c r="C38" s="3" t="n"/>
      <c r="D38" s="2" t="n"/>
      <c r="E38" s="2" t="n"/>
      <c r="F38" s="2" t="n"/>
      <c r="G38" s="2" t="n"/>
      <c r="H38" s="29" t="n"/>
      <c r="I38" s="29" t="n"/>
      <c r="J38" s="29" t="n"/>
      <c r="K38" s="29" t="n"/>
      <c r="L38" s="5" t="n"/>
      <c r="M38" s="5" t="n"/>
      <c r="N38" s="6" t="n"/>
      <c r="O38" s="30" t="n"/>
      <c r="P38" s="30" t="n"/>
      <c r="Q38" s="31" t="n"/>
      <c r="R38" s="31" t="n"/>
      <c r="S38" s="9">
        <f>IF('Tarefas'!M38="Concluída",0,IF('Tarefas'!J38="","",'Tarefas'!J38-TODAY()))</f>
        <v/>
      </c>
      <c r="T38" s="10">
        <f>IF('Tarefas'!M38="","",IF('Tarefas'!M38="Concluída","Concluída",IF('Tarefas'!J38="","Sem prazo",IF('Tarefas'!S38&lt;0,"Atrasada",IF('Tarefas'!S38&lt;=2,"Próxima do prazo","No prazo")))))</f>
        <v/>
      </c>
      <c r="U38" s="32">
        <f>IF(AND('Tarefas'!Q38="",'Tarefas'!R38=""),"",IFERROR('Tarefas'!R38-'Tarefas'!Q38,0))</f>
        <v/>
      </c>
      <c r="V38" s="3" t="n"/>
    </row>
    <row r="39" ht="34" customHeight="1">
      <c r="A39" s="2" t="n"/>
      <c r="B39" s="2" t="n"/>
      <c r="C39" s="3" t="n"/>
      <c r="D39" s="2" t="n"/>
      <c r="E39" s="2" t="n"/>
      <c r="F39" s="2" t="n"/>
      <c r="G39" s="2" t="n"/>
      <c r="H39" s="29" t="n"/>
      <c r="I39" s="29" t="n"/>
      <c r="J39" s="29" t="n"/>
      <c r="K39" s="29" t="n"/>
      <c r="L39" s="5" t="n"/>
      <c r="M39" s="5" t="n"/>
      <c r="N39" s="6" t="n"/>
      <c r="O39" s="30" t="n"/>
      <c r="P39" s="30" t="n"/>
      <c r="Q39" s="31" t="n"/>
      <c r="R39" s="31" t="n"/>
      <c r="S39" s="12">
        <f>IF('Tarefas'!M39="Concluída",0,IF('Tarefas'!J39="","",'Tarefas'!J39-TODAY()))</f>
        <v/>
      </c>
      <c r="T39" s="13">
        <f>IF('Tarefas'!M39="","",IF('Tarefas'!M39="Concluída","Concluída",IF('Tarefas'!J39="","Sem prazo",IF('Tarefas'!S39&lt;0,"Atrasada",IF('Tarefas'!S39&lt;=2,"Próxima do prazo","No prazo")))))</f>
        <v/>
      </c>
      <c r="U39" s="33">
        <f>IF(AND('Tarefas'!Q39="",'Tarefas'!R39=""),"",IFERROR('Tarefas'!R39-'Tarefas'!Q39,0))</f>
        <v/>
      </c>
      <c r="V39" s="3" t="n"/>
    </row>
    <row r="40" ht="34" customHeight="1">
      <c r="A40" s="2" t="n"/>
      <c r="B40" s="2" t="n"/>
      <c r="C40" s="3" t="n"/>
      <c r="D40" s="2" t="n"/>
      <c r="E40" s="2" t="n"/>
      <c r="F40" s="2" t="n"/>
      <c r="G40" s="2" t="n"/>
      <c r="H40" s="29" t="n"/>
      <c r="I40" s="29" t="n"/>
      <c r="J40" s="29" t="n"/>
      <c r="K40" s="29" t="n"/>
      <c r="L40" s="5" t="n"/>
      <c r="M40" s="5" t="n"/>
      <c r="N40" s="6" t="n"/>
      <c r="O40" s="30" t="n"/>
      <c r="P40" s="30" t="n"/>
      <c r="Q40" s="31" t="n"/>
      <c r="R40" s="31" t="n"/>
      <c r="S40" s="9">
        <f>IF('Tarefas'!M40="Concluída",0,IF('Tarefas'!J40="","",'Tarefas'!J40-TODAY()))</f>
        <v/>
      </c>
      <c r="T40" s="10">
        <f>IF('Tarefas'!M40="","",IF('Tarefas'!M40="Concluída","Concluída",IF('Tarefas'!J40="","Sem prazo",IF('Tarefas'!S40&lt;0,"Atrasada",IF('Tarefas'!S40&lt;=2,"Próxima do prazo","No prazo")))))</f>
        <v/>
      </c>
      <c r="U40" s="32">
        <f>IF(AND('Tarefas'!Q40="",'Tarefas'!R40=""),"",IFERROR('Tarefas'!R40-'Tarefas'!Q40,0))</f>
        <v/>
      </c>
      <c r="V40" s="3" t="n"/>
    </row>
    <row r="41" ht="34" customHeight="1">
      <c r="A41" s="2" t="n"/>
      <c r="B41" s="2" t="n"/>
      <c r="C41" s="3" t="n"/>
      <c r="D41" s="2" t="n"/>
      <c r="E41" s="2" t="n"/>
      <c r="F41" s="2" t="n"/>
      <c r="G41" s="2" t="n"/>
      <c r="H41" s="29" t="n"/>
      <c r="I41" s="29" t="n"/>
      <c r="J41" s="29" t="n"/>
      <c r="K41" s="29" t="n"/>
      <c r="L41" s="5" t="n"/>
      <c r="M41" s="5" t="n"/>
      <c r="N41" s="6" t="n"/>
      <c r="O41" s="30" t="n"/>
      <c r="P41" s="30" t="n"/>
      <c r="Q41" s="31" t="n"/>
      <c r="R41" s="31" t="n"/>
      <c r="S41" s="12">
        <f>IF('Tarefas'!M41="Concluída",0,IF('Tarefas'!J41="","",'Tarefas'!J41-TODAY()))</f>
        <v/>
      </c>
      <c r="T41" s="13">
        <f>IF('Tarefas'!M41="","",IF('Tarefas'!M41="Concluída","Concluída",IF('Tarefas'!J41="","Sem prazo",IF('Tarefas'!S41&lt;0,"Atrasada",IF('Tarefas'!S41&lt;=2,"Próxima do prazo","No prazo")))))</f>
        <v/>
      </c>
      <c r="U41" s="33">
        <f>IF(AND('Tarefas'!Q41="",'Tarefas'!R41=""),"",IFERROR('Tarefas'!R41-'Tarefas'!Q41,0))</f>
        <v/>
      </c>
      <c r="V41" s="3" t="n"/>
    </row>
    <row r="42" ht="34" customHeight="1">
      <c r="A42" s="2" t="n"/>
      <c r="B42" s="2" t="n"/>
      <c r="C42" s="3" t="n"/>
      <c r="D42" s="2" t="n"/>
      <c r="E42" s="2" t="n"/>
      <c r="F42" s="2" t="n"/>
      <c r="G42" s="2" t="n"/>
      <c r="H42" s="29" t="n"/>
      <c r="I42" s="29" t="n"/>
      <c r="J42" s="29" t="n"/>
      <c r="K42" s="29" t="n"/>
      <c r="L42" s="5" t="n"/>
      <c r="M42" s="5" t="n"/>
      <c r="N42" s="6" t="n"/>
      <c r="O42" s="30" t="n"/>
      <c r="P42" s="30" t="n"/>
      <c r="Q42" s="31" t="n"/>
      <c r="R42" s="31" t="n"/>
      <c r="S42" s="9">
        <f>IF('Tarefas'!M42="Concluída",0,IF('Tarefas'!J42="","",'Tarefas'!J42-TODAY()))</f>
        <v/>
      </c>
      <c r="T42" s="10">
        <f>IF('Tarefas'!M42="","",IF('Tarefas'!M42="Concluída","Concluída",IF('Tarefas'!J42="","Sem prazo",IF('Tarefas'!S42&lt;0,"Atrasada",IF('Tarefas'!S42&lt;=2,"Próxima do prazo","No prazo")))))</f>
        <v/>
      </c>
      <c r="U42" s="32">
        <f>IF(AND('Tarefas'!Q42="",'Tarefas'!R42=""),"",IFERROR('Tarefas'!R42-'Tarefas'!Q42,0))</f>
        <v/>
      </c>
      <c r="V42" s="3" t="n"/>
    </row>
    <row r="43" ht="34" customHeight="1">
      <c r="A43" s="2" t="n"/>
      <c r="B43" s="2" t="n"/>
      <c r="C43" s="3" t="n"/>
      <c r="D43" s="2" t="n"/>
      <c r="E43" s="2" t="n"/>
      <c r="F43" s="2" t="n"/>
      <c r="G43" s="2" t="n"/>
      <c r="H43" s="29" t="n"/>
      <c r="I43" s="29" t="n"/>
      <c r="J43" s="29" t="n"/>
      <c r="K43" s="29" t="n"/>
      <c r="L43" s="5" t="n"/>
      <c r="M43" s="5" t="n"/>
      <c r="N43" s="6" t="n"/>
      <c r="O43" s="30" t="n"/>
      <c r="P43" s="30" t="n"/>
      <c r="Q43" s="31" t="n"/>
      <c r="R43" s="31" t="n"/>
      <c r="S43" s="12">
        <f>IF('Tarefas'!M43="Concluída",0,IF('Tarefas'!J43="","",'Tarefas'!J43-TODAY()))</f>
        <v/>
      </c>
      <c r="T43" s="13">
        <f>IF('Tarefas'!M43="","",IF('Tarefas'!M43="Concluída","Concluída",IF('Tarefas'!J43="","Sem prazo",IF('Tarefas'!S43&lt;0,"Atrasada",IF('Tarefas'!S43&lt;=2,"Próxima do prazo","No prazo")))))</f>
        <v/>
      </c>
      <c r="U43" s="33">
        <f>IF(AND('Tarefas'!Q43="",'Tarefas'!R43=""),"",IFERROR('Tarefas'!R43-'Tarefas'!Q43,0))</f>
        <v/>
      </c>
      <c r="V43" s="3" t="n"/>
    </row>
    <row r="44" ht="34" customHeight="1">
      <c r="A44" s="2" t="n"/>
      <c r="B44" s="2" t="n"/>
      <c r="C44" s="3" t="n"/>
      <c r="D44" s="2" t="n"/>
      <c r="E44" s="2" t="n"/>
      <c r="F44" s="2" t="n"/>
      <c r="G44" s="2" t="n"/>
      <c r="H44" s="29" t="n"/>
      <c r="I44" s="29" t="n"/>
      <c r="J44" s="29" t="n"/>
      <c r="K44" s="29" t="n"/>
      <c r="L44" s="5" t="n"/>
      <c r="M44" s="5" t="n"/>
      <c r="N44" s="6" t="n"/>
      <c r="O44" s="30" t="n"/>
      <c r="P44" s="30" t="n"/>
      <c r="Q44" s="31" t="n"/>
      <c r="R44" s="31" t="n"/>
      <c r="S44" s="9">
        <f>IF('Tarefas'!M44="Concluída",0,IF('Tarefas'!J44="","",'Tarefas'!J44-TODAY()))</f>
        <v/>
      </c>
      <c r="T44" s="10">
        <f>IF('Tarefas'!M44="","",IF('Tarefas'!M44="Concluída","Concluída",IF('Tarefas'!J44="","Sem prazo",IF('Tarefas'!S44&lt;0,"Atrasada",IF('Tarefas'!S44&lt;=2,"Próxima do prazo","No prazo")))))</f>
        <v/>
      </c>
      <c r="U44" s="32">
        <f>IF(AND('Tarefas'!Q44="",'Tarefas'!R44=""),"",IFERROR('Tarefas'!R44-'Tarefas'!Q44,0))</f>
        <v/>
      </c>
      <c r="V44" s="3" t="n"/>
    </row>
    <row r="45" ht="34" customHeight="1">
      <c r="A45" s="2" t="n"/>
      <c r="B45" s="2" t="n"/>
      <c r="C45" s="3" t="n"/>
      <c r="D45" s="2" t="n"/>
      <c r="E45" s="2" t="n"/>
      <c r="F45" s="2" t="n"/>
      <c r="G45" s="2" t="n"/>
      <c r="H45" s="29" t="n"/>
      <c r="I45" s="29" t="n"/>
      <c r="J45" s="29" t="n"/>
      <c r="K45" s="29" t="n"/>
      <c r="L45" s="5" t="n"/>
      <c r="M45" s="5" t="n"/>
      <c r="N45" s="6" t="n"/>
      <c r="O45" s="30" t="n"/>
      <c r="P45" s="30" t="n"/>
      <c r="Q45" s="31" t="n"/>
      <c r="R45" s="31" t="n"/>
      <c r="S45" s="12">
        <f>IF('Tarefas'!M45="Concluída",0,IF('Tarefas'!J45="","",'Tarefas'!J45-TODAY()))</f>
        <v/>
      </c>
      <c r="T45" s="13">
        <f>IF('Tarefas'!M45="","",IF('Tarefas'!M45="Concluída","Concluída",IF('Tarefas'!J45="","Sem prazo",IF('Tarefas'!S45&lt;0,"Atrasada",IF('Tarefas'!S45&lt;=2,"Próxima do prazo","No prazo")))))</f>
        <v/>
      </c>
      <c r="U45" s="33">
        <f>IF(AND('Tarefas'!Q45="",'Tarefas'!R45=""),"",IFERROR('Tarefas'!R45-'Tarefas'!Q45,0))</f>
        <v/>
      </c>
      <c r="V45" s="3" t="n"/>
    </row>
    <row r="46" ht="34" customHeight="1">
      <c r="A46" s="2" t="n"/>
      <c r="B46" s="2" t="n"/>
      <c r="C46" s="3" t="n"/>
      <c r="D46" s="2" t="n"/>
      <c r="E46" s="2" t="n"/>
      <c r="F46" s="2" t="n"/>
      <c r="G46" s="2" t="n"/>
      <c r="H46" s="29" t="n"/>
      <c r="I46" s="29" t="n"/>
      <c r="J46" s="29" t="n"/>
      <c r="K46" s="29" t="n"/>
      <c r="L46" s="5" t="n"/>
      <c r="M46" s="5" t="n"/>
      <c r="N46" s="6" t="n"/>
      <c r="O46" s="30" t="n"/>
      <c r="P46" s="30" t="n"/>
      <c r="Q46" s="31" t="n"/>
      <c r="R46" s="31" t="n"/>
      <c r="S46" s="9">
        <f>IF('Tarefas'!M46="Concluída",0,IF('Tarefas'!J46="","",'Tarefas'!J46-TODAY()))</f>
        <v/>
      </c>
      <c r="T46" s="10">
        <f>IF('Tarefas'!M46="","",IF('Tarefas'!M46="Concluída","Concluída",IF('Tarefas'!J46="","Sem prazo",IF('Tarefas'!S46&lt;0,"Atrasada",IF('Tarefas'!S46&lt;=2,"Próxima do prazo","No prazo")))))</f>
        <v/>
      </c>
      <c r="U46" s="32">
        <f>IF(AND('Tarefas'!Q46="",'Tarefas'!R46=""),"",IFERROR('Tarefas'!R46-'Tarefas'!Q46,0))</f>
        <v/>
      </c>
      <c r="V46" s="3" t="n"/>
    </row>
    <row r="47" ht="34" customHeight="1">
      <c r="A47" s="2" t="n"/>
      <c r="B47" s="2" t="n"/>
      <c r="C47" s="3" t="n"/>
      <c r="D47" s="2" t="n"/>
      <c r="E47" s="2" t="n"/>
      <c r="F47" s="2" t="n"/>
      <c r="G47" s="2" t="n"/>
      <c r="H47" s="29" t="n"/>
      <c r="I47" s="29" t="n"/>
      <c r="J47" s="29" t="n"/>
      <c r="K47" s="29" t="n"/>
      <c r="L47" s="5" t="n"/>
      <c r="M47" s="5" t="n"/>
      <c r="N47" s="6" t="n"/>
      <c r="O47" s="30" t="n"/>
      <c r="P47" s="30" t="n"/>
      <c r="Q47" s="31" t="n"/>
      <c r="R47" s="31" t="n"/>
      <c r="S47" s="12">
        <f>IF('Tarefas'!M47="Concluída",0,IF('Tarefas'!J47="","",'Tarefas'!J47-TODAY()))</f>
        <v/>
      </c>
      <c r="T47" s="13">
        <f>IF('Tarefas'!M47="","",IF('Tarefas'!M47="Concluída","Concluída",IF('Tarefas'!J47="","Sem prazo",IF('Tarefas'!S47&lt;0,"Atrasada",IF('Tarefas'!S47&lt;=2,"Próxima do prazo","No prazo")))))</f>
        <v/>
      </c>
      <c r="U47" s="33">
        <f>IF(AND('Tarefas'!Q47="",'Tarefas'!R47=""),"",IFERROR('Tarefas'!R47-'Tarefas'!Q47,0))</f>
        <v/>
      </c>
      <c r="V47" s="3" t="n"/>
    </row>
    <row r="48" ht="34" customHeight="1">
      <c r="A48" s="2" t="n"/>
      <c r="B48" s="2" t="n"/>
      <c r="C48" s="3" t="n"/>
      <c r="D48" s="2" t="n"/>
      <c r="E48" s="2" t="n"/>
      <c r="F48" s="2" t="n"/>
      <c r="G48" s="2" t="n"/>
      <c r="H48" s="29" t="n"/>
      <c r="I48" s="29" t="n"/>
      <c r="J48" s="29" t="n"/>
      <c r="K48" s="29" t="n"/>
      <c r="L48" s="5" t="n"/>
      <c r="M48" s="5" t="n"/>
      <c r="N48" s="6" t="n"/>
      <c r="O48" s="30" t="n"/>
      <c r="P48" s="30" t="n"/>
      <c r="Q48" s="31" t="n"/>
      <c r="R48" s="31" t="n"/>
      <c r="S48" s="9">
        <f>IF('Tarefas'!M48="Concluída",0,IF('Tarefas'!J48="","",'Tarefas'!J48-TODAY()))</f>
        <v/>
      </c>
      <c r="T48" s="10">
        <f>IF('Tarefas'!M48="","",IF('Tarefas'!M48="Concluída","Concluída",IF('Tarefas'!J48="","Sem prazo",IF('Tarefas'!S48&lt;0,"Atrasada",IF('Tarefas'!S48&lt;=2,"Próxima do prazo","No prazo")))))</f>
        <v/>
      </c>
      <c r="U48" s="32">
        <f>IF(AND('Tarefas'!Q48="",'Tarefas'!R48=""),"",IFERROR('Tarefas'!R48-'Tarefas'!Q48,0))</f>
        <v/>
      </c>
      <c r="V48" s="3" t="n"/>
    </row>
    <row r="49" ht="34" customHeight="1">
      <c r="A49" s="2" t="n"/>
      <c r="B49" s="2" t="n"/>
      <c r="C49" s="3" t="n"/>
      <c r="D49" s="2" t="n"/>
      <c r="E49" s="2" t="n"/>
      <c r="F49" s="2" t="n"/>
      <c r="G49" s="2" t="n"/>
      <c r="H49" s="29" t="n"/>
      <c r="I49" s="29" t="n"/>
      <c r="J49" s="29" t="n"/>
      <c r="K49" s="29" t="n"/>
      <c r="L49" s="5" t="n"/>
      <c r="M49" s="5" t="n"/>
      <c r="N49" s="6" t="n"/>
      <c r="O49" s="30" t="n"/>
      <c r="P49" s="30" t="n"/>
      <c r="Q49" s="31" t="n"/>
      <c r="R49" s="31" t="n"/>
      <c r="S49" s="12">
        <f>IF('Tarefas'!M49="Concluída",0,IF('Tarefas'!J49="","",'Tarefas'!J49-TODAY()))</f>
        <v/>
      </c>
      <c r="T49" s="13">
        <f>IF('Tarefas'!M49="","",IF('Tarefas'!M49="Concluída","Concluída",IF('Tarefas'!J49="","Sem prazo",IF('Tarefas'!S49&lt;0,"Atrasada",IF('Tarefas'!S49&lt;=2,"Próxima do prazo","No prazo")))))</f>
        <v/>
      </c>
      <c r="U49" s="33">
        <f>IF(AND('Tarefas'!Q49="",'Tarefas'!R49=""),"",IFERROR('Tarefas'!R49-'Tarefas'!Q49,0))</f>
        <v/>
      </c>
      <c r="V49" s="3" t="n"/>
    </row>
    <row r="50" ht="34" customHeight="1">
      <c r="A50" s="2" t="n"/>
      <c r="B50" s="2" t="n"/>
      <c r="C50" s="3" t="n"/>
      <c r="D50" s="2" t="n"/>
      <c r="E50" s="2" t="n"/>
      <c r="F50" s="2" t="n"/>
      <c r="G50" s="2" t="n"/>
      <c r="H50" s="29" t="n"/>
      <c r="I50" s="29" t="n"/>
      <c r="J50" s="29" t="n"/>
      <c r="K50" s="29" t="n"/>
      <c r="L50" s="5" t="n"/>
      <c r="M50" s="5" t="n"/>
      <c r="N50" s="6" t="n"/>
      <c r="O50" s="30" t="n"/>
      <c r="P50" s="30" t="n"/>
      <c r="Q50" s="31" t="n"/>
      <c r="R50" s="31" t="n"/>
      <c r="S50" s="9">
        <f>IF('Tarefas'!M50="Concluída",0,IF('Tarefas'!J50="","",'Tarefas'!J50-TODAY()))</f>
        <v/>
      </c>
      <c r="T50" s="10">
        <f>IF('Tarefas'!M50="","",IF('Tarefas'!M50="Concluída","Concluída",IF('Tarefas'!J50="","Sem prazo",IF('Tarefas'!S50&lt;0,"Atrasada",IF('Tarefas'!S50&lt;=2,"Próxima do prazo","No prazo")))))</f>
        <v/>
      </c>
      <c r="U50" s="32">
        <f>IF(AND('Tarefas'!Q50="",'Tarefas'!R50=""),"",IFERROR('Tarefas'!R50-'Tarefas'!Q50,0))</f>
        <v/>
      </c>
      <c r="V50" s="3" t="n"/>
    </row>
    <row r="51" ht="34" customHeight="1">
      <c r="A51" s="2" t="n"/>
      <c r="B51" s="2" t="n"/>
      <c r="C51" s="3" t="n"/>
      <c r="D51" s="2" t="n"/>
      <c r="E51" s="2" t="n"/>
      <c r="F51" s="2" t="n"/>
      <c r="G51" s="2" t="n"/>
      <c r="H51" s="29" t="n"/>
      <c r="I51" s="29" t="n"/>
      <c r="J51" s="29" t="n"/>
      <c r="K51" s="29" t="n"/>
      <c r="L51" s="5" t="n"/>
      <c r="M51" s="5" t="n"/>
      <c r="N51" s="6" t="n"/>
      <c r="O51" s="30" t="n"/>
      <c r="P51" s="30" t="n"/>
      <c r="Q51" s="31" t="n"/>
      <c r="R51" s="31" t="n"/>
      <c r="S51" s="12">
        <f>IF('Tarefas'!M51="Concluída",0,IF('Tarefas'!J51="","",'Tarefas'!J51-TODAY()))</f>
        <v/>
      </c>
      <c r="T51" s="13">
        <f>IF('Tarefas'!M51="","",IF('Tarefas'!M51="Concluída","Concluída",IF('Tarefas'!J51="","Sem prazo",IF('Tarefas'!S51&lt;0,"Atrasada",IF('Tarefas'!S51&lt;=2,"Próxima do prazo","No prazo")))))</f>
        <v/>
      </c>
      <c r="U51" s="33">
        <f>IF(AND('Tarefas'!Q51="",'Tarefas'!R51=""),"",IFERROR('Tarefas'!R51-'Tarefas'!Q51,0))</f>
        <v/>
      </c>
      <c r="V51" s="3" t="n"/>
    </row>
    <row r="52" ht="34" customHeight="1">
      <c r="A52" s="2" t="n"/>
      <c r="B52" s="2" t="n"/>
      <c r="C52" s="3" t="n"/>
      <c r="D52" s="2" t="n"/>
      <c r="E52" s="2" t="n"/>
      <c r="F52" s="2" t="n"/>
      <c r="G52" s="2" t="n"/>
      <c r="H52" s="29" t="n"/>
      <c r="I52" s="29" t="n"/>
      <c r="J52" s="29" t="n"/>
      <c r="K52" s="29" t="n"/>
      <c r="L52" s="5" t="n"/>
      <c r="M52" s="5" t="n"/>
      <c r="N52" s="6" t="n"/>
      <c r="O52" s="30" t="n"/>
      <c r="P52" s="30" t="n"/>
      <c r="Q52" s="31" t="n"/>
      <c r="R52" s="31" t="n"/>
      <c r="S52" s="9">
        <f>IF('Tarefas'!M52="Concluída",0,IF('Tarefas'!J52="","",'Tarefas'!J52-TODAY()))</f>
        <v/>
      </c>
      <c r="T52" s="10">
        <f>IF('Tarefas'!M52="","",IF('Tarefas'!M52="Concluída","Concluída",IF('Tarefas'!J52="","Sem prazo",IF('Tarefas'!S52&lt;0,"Atrasada",IF('Tarefas'!S52&lt;=2,"Próxima do prazo","No prazo")))))</f>
        <v/>
      </c>
      <c r="U52" s="32">
        <f>IF(AND('Tarefas'!Q52="",'Tarefas'!R52=""),"",IFERROR('Tarefas'!R52-'Tarefas'!Q52,0))</f>
        <v/>
      </c>
      <c r="V52" s="3" t="n"/>
    </row>
    <row r="53" ht="34" customHeight="1">
      <c r="A53" s="2" t="n"/>
      <c r="B53" s="2" t="n"/>
      <c r="C53" s="3" t="n"/>
      <c r="D53" s="2" t="n"/>
      <c r="E53" s="2" t="n"/>
      <c r="F53" s="2" t="n"/>
      <c r="G53" s="2" t="n"/>
      <c r="H53" s="29" t="n"/>
      <c r="I53" s="29" t="n"/>
      <c r="J53" s="29" t="n"/>
      <c r="K53" s="29" t="n"/>
      <c r="L53" s="5" t="n"/>
      <c r="M53" s="5" t="n"/>
      <c r="N53" s="6" t="n"/>
      <c r="O53" s="30" t="n"/>
      <c r="P53" s="30" t="n"/>
      <c r="Q53" s="31" t="n"/>
      <c r="R53" s="31" t="n"/>
      <c r="S53" s="12">
        <f>IF('Tarefas'!M53="Concluída",0,IF('Tarefas'!J53="","",'Tarefas'!J53-TODAY()))</f>
        <v/>
      </c>
      <c r="T53" s="13">
        <f>IF('Tarefas'!M53="","",IF('Tarefas'!M53="Concluída","Concluída",IF('Tarefas'!J53="","Sem prazo",IF('Tarefas'!S53&lt;0,"Atrasada",IF('Tarefas'!S53&lt;=2,"Próxima do prazo","No prazo")))))</f>
        <v/>
      </c>
      <c r="U53" s="33">
        <f>IF(AND('Tarefas'!Q53="",'Tarefas'!R53=""),"",IFERROR('Tarefas'!R53-'Tarefas'!Q53,0))</f>
        <v/>
      </c>
      <c r="V53" s="3" t="n"/>
    </row>
    <row r="54" ht="34" customHeight="1">
      <c r="A54" s="2" t="n"/>
      <c r="B54" s="2" t="n"/>
      <c r="C54" s="3" t="n"/>
      <c r="D54" s="2" t="n"/>
      <c r="E54" s="2" t="n"/>
      <c r="F54" s="2" t="n"/>
      <c r="G54" s="2" t="n"/>
      <c r="H54" s="29" t="n"/>
      <c r="I54" s="29" t="n"/>
      <c r="J54" s="29" t="n"/>
      <c r="K54" s="29" t="n"/>
      <c r="L54" s="5" t="n"/>
      <c r="M54" s="5" t="n"/>
      <c r="N54" s="6" t="n"/>
      <c r="O54" s="30" t="n"/>
      <c r="P54" s="30" t="n"/>
      <c r="Q54" s="31" t="n"/>
      <c r="R54" s="31" t="n"/>
      <c r="S54" s="9">
        <f>IF('Tarefas'!M54="Concluída",0,IF('Tarefas'!J54="","",'Tarefas'!J54-TODAY()))</f>
        <v/>
      </c>
      <c r="T54" s="10">
        <f>IF('Tarefas'!M54="","",IF('Tarefas'!M54="Concluída","Concluída",IF('Tarefas'!J54="","Sem prazo",IF('Tarefas'!S54&lt;0,"Atrasada",IF('Tarefas'!S54&lt;=2,"Próxima do prazo","No prazo")))))</f>
        <v/>
      </c>
      <c r="U54" s="32">
        <f>IF(AND('Tarefas'!Q54="",'Tarefas'!R54=""),"",IFERROR('Tarefas'!R54-'Tarefas'!Q54,0))</f>
        <v/>
      </c>
      <c r="V54" s="3" t="n"/>
    </row>
    <row r="55" ht="34" customHeight="1">
      <c r="A55" s="2" t="n"/>
      <c r="B55" s="2" t="n"/>
      <c r="C55" s="3" t="n"/>
      <c r="D55" s="2" t="n"/>
      <c r="E55" s="2" t="n"/>
      <c r="F55" s="2" t="n"/>
      <c r="G55" s="2" t="n"/>
      <c r="H55" s="29" t="n"/>
      <c r="I55" s="29" t="n"/>
      <c r="J55" s="29" t="n"/>
      <c r="K55" s="29" t="n"/>
      <c r="L55" s="5" t="n"/>
      <c r="M55" s="5" t="n"/>
      <c r="N55" s="6" t="n"/>
      <c r="O55" s="30" t="n"/>
      <c r="P55" s="30" t="n"/>
      <c r="Q55" s="31" t="n"/>
      <c r="R55" s="31" t="n"/>
      <c r="S55" s="12">
        <f>IF('Tarefas'!M55="Concluída",0,IF('Tarefas'!J55="","",'Tarefas'!J55-TODAY()))</f>
        <v/>
      </c>
      <c r="T55" s="13">
        <f>IF('Tarefas'!M55="","",IF('Tarefas'!M55="Concluída","Concluída",IF('Tarefas'!J55="","Sem prazo",IF('Tarefas'!S55&lt;0,"Atrasada",IF('Tarefas'!S55&lt;=2,"Próxima do prazo","No prazo")))))</f>
        <v/>
      </c>
      <c r="U55" s="33">
        <f>IF(AND('Tarefas'!Q55="",'Tarefas'!R55=""),"",IFERROR('Tarefas'!R55-'Tarefas'!Q55,0))</f>
        <v/>
      </c>
      <c r="V55" s="3" t="n"/>
    </row>
    <row r="56" ht="34" customHeight="1">
      <c r="A56" s="2" t="n"/>
      <c r="B56" s="2" t="n"/>
      <c r="C56" s="3" t="n"/>
      <c r="D56" s="2" t="n"/>
      <c r="E56" s="2" t="n"/>
      <c r="F56" s="2" t="n"/>
      <c r="G56" s="2" t="n"/>
      <c r="H56" s="29" t="n"/>
      <c r="I56" s="29" t="n"/>
      <c r="J56" s="29" t="n"/>
      <c r="K56" s="29" t="n"/>
      <c r="L56" s="5" t="n"/>
      <c r="M56" s="5" t="n"/>
      <c r="N56" s="6" t="n"/>
      <c r="O56" s="30" t="n"/>
      <c r="P56" s="30" t="n"/>
      <c r="Q56" s="31" t="n"/>
      <c r="R56" s="31" t="n"/>
      <c r="S56" s="9">
        <f>IF('Tarefas'!M56="Concluída",0,IF('Tarefas'!J56="","",'Tarefas'!J56-TODAY()))</f>
        <v/>
      </c>
      <c r="T56" s="10">
        <f>IF('Tarefas'!M56="","",IF('Tarefas'!M56="Concluída","Concluída",IF('Tarefas'!J56="","Sem prazo",IF('Tarefas'!S56&lt;0,"Atrasada",IF('Tarefas'!S56&lt;=2,"Próxima do prazo","No prazo")))))</f>
        <v/>
      </c>
      <c r="U56" s="32">
        <f>IF(AND('Tarefas'!Q56="",'Tarefas'!R56=""),"",IFERROR('Tarefas'!R56-'Tarefas'!Q56,0))</f>
        <v/>
      </c>
      <c r="V56" s="3" t="n"/>
    </row>
    <row r="57" ht="34" customHeight="1">
      <c r="A57" s="2" t="n"/>
      <c r="B57" s="2" t="n"/>
      <c r="C57" s="3" t="n"/>
      <c r="D57" s="2" t="n"/>
      <c r="E57" s="2" t="n"/>
      <c r="F57" s="2" t="n"/>
      <c r="G57" s="2" t="n"/>
      <c r="H57" s="29" t="n"/>
      <c r="I57" s="29" t="n"/>
      <c r="J57" s="29" t="n"/>
      <c r="K57" s="29" t="n"/>
      <c r="L57" s="5" t="n"/>
      <c r="M57" s="5" t="n"/>
      <c r="N57" s="6" t="n"/>
      <c r="O57" s="30" t="n"/>
      <c r="P57" s="30" t="n"/>
      <c r="Q57" s="31" t="n"/>
      <c r="R57" s="31" t="n"/>
      <c r="S57" s="12">
        <f>IF('Tarefas'!M57="Concluída",0,IF('Tarefas'!J57="","",'Tarefas'!J57-TODAY()))</f>
        <v/>
      </c>
      <c r="T57" s="13">
        <f>IF('Tarefas'!M57="","",IF('Tarefas'!M57="Concluída","Concluída",IF('Tarefas'!J57="","Sem prazo",IF('Tarefas'!S57&lt;0,"Atrasada",IF('Tarefas'!S57&lt;=2,"Próxima do prazo","No prazo")))))</f>
        <v/>
      </c>
      <c r="U57" s="33">
        <f>IF(AND('Tarefas'!Q57="",'Tarefas'!R57=""),"",IFERROR('Tarefas'!R57-'Tarefas'!Q57,0))</f>
        <v/>
      </c>
      <c r="V57" s="3" t="n"/>
    </row>
    <row r="58" ht="34" customHeight="1">
      <c r="A58" s="2" t="n"/>
      <c r="B58" s="2" t="n"/>
      <c r="C58" s="3" t="n"/>
      <c r="D58" s="2" t="n"/>
      <c r="E58" s="2" t="n"/>
      <c r="F58" s="2" t="n"/>
      <c r="G58" s="2" t="n"/>
      <c r="H58" s="29" t="n"/>
      <c r="I58" s="29" t="n"/>
      <c r="J58" s="29" t="n"/>
      <c r="K58" s="29" t="n"/>
      <c r="L58" s="5" t="n"/>
      <c r="M58" s="5" t="n"/>
      <c r="N58" s="6" t="n"/>
      <c r="O58" s="30" t="n"/>
      <c r="P58" s="30" t="n"/>
      <c r="Q58" s="31" t="n"/>
      <c r="R58" s="31" t="n"/>
      <c r="S58" s="9">
        <f>IF('Tarefas'!M58="Concluída",0,IF('Tarefas'!J58="","",'Tarefas'!J58-TODAY()))</f>
        <v/>
      </c>
      <c r="T58" s="10">
        <f>IF('Tarefas'!M58="","",IF('Tarefas'!M58="Concluída","Concluída",IF('Tarefas'!J58="","Sem prazo",IF('Tarefas'!S58&lt;0,"Atrasada",IF('Tarefas'!S58&lt;=2,"Próxima do prazo","No prazo")))))</f>
        <v/>
      </c>
      <c r="U58" s="32">
        <f>IF(AND('Tarefas'!Q58="",'Tarefas'!R58=""),"",IFERROR('Tarefas'!R58-'Tarefas'!Q58,0))</f>
        <v/>
      </c>
      <c r="V58" s="3" t="n"/>
    </row>
    <row r="59" ht="34" customHeight="1">
      <c r="A59" s="2" t="n"/>
      <c r="B59" s="2" t="n"/>
      <c r="C59" s="3" t="n"/>
      <c r="D59" s="2" t="n"/>
      <c r="E59" s="2" t="n"/>
      <c r="F59" s="2" t="n"/>
      <c r="G59" s="2" t="n"/>
      <c r="H59" s="29" t="n"/>
      <c r="I59" s="29" t="n"/>
      <c r="J59" s="29" t="n"/>
      <c r="K59" s="29" t="n"/>
      <c r="L59" s="5" t="n"/>
      <c r="M59" s="5" t="n"/>
      <c r="N59" s="6" t="n"/>
      <c r="O59" s="30" t="n"/>
      <c r="P59" s="30" t="n"/>
      <c r="Q59" s="31" t="n"/>
      <c r="R59" s="31" t="n"/>
      <c r="S59" s="12">
        <f>IF('Tarefas'!M59="Concluída",0,IF('Tarefas'!J59="","",'Tarefas'!J59-TODAY()))</f>
        <v/>
      </c>
      <c r="T59" s="13">
        <f>IF('Tarefas'!M59="","",IF('Tarefas'!M59="Concluída","Concluída",IF('Tarefas'!J59="","Sem prazo",IF('Tarefas'!S59&lt;0,"Atrasada",IF('Tarefas'!S59&lt;=2,"Próxima do prazo","No prazo")))))</f>
        <v/>
      </c>
      <c r="U59" s="33">
        <f>IF(AND('Tarefas'!Q59="",'Tarefas'!R59=""),"",IFERROR('Tarefas'!R59-'Tarefas'!Q59,0))</f>
        <v/>
      </c>
      <c r="V59" s="3" t="n"/>
    </row>
    <row r="60" ht="34" customHeight="1">
      <c r="A60" s="2" t="n"/>
      <c r="B60" s="2" t="n"/>
      <c r="C60" s="3" t="n"/>
      <c r="D60" s="2" t="n"/>
      <c r="E60" s="2" t="n"/>
      <c r="F60" s="2" t="n"/>
      <c r="G60" s="2" t="n"/>
      <c r="H60" s="29" t="n"/>
      <c r="I60" s="29" t="n"/>
      <c r="J60" s="29" t="n"/>
      <c r="K60" s="29" t="n"/>
      <c r="L60" s="5" t="n"/>
      <c r="M60" s="5" t="n"/>
      <c r="N60" s="6" t="n"/>
      <c r="O60" s="30" t="n"/>
      <c r="P60" s="30" t="n"/>
      <c r="Q60" s="31" t="n"/>
      <c r="R60" s="31" t="n"/>
      <c r="S60" s="9">
        <f>IF('Tarefas'!M60="Concluída",0,IF('Tarefas'!J60="","",'Tarefas'!J60-TODAY()))</f>
        <v/>
      </c>
      <c r="T60" s="10">
        <f>IF('Tarefas'!M60="","",IF('Tarefas'!M60="Concluída","Concluída",IF('Tarefas'!J60="","Sem prazo",IF('Tarefas'!S60&lt;0,"Atrasada",IF('Tarefas'!S60&lt;=2,"Próxima do prazo","No prazo")))))</f>
        <v/>
      </c>
      <c r="U60" s="32">
        <f>IF(AND('Tarefas'!Q60="",'Tarefas'!R60=""),"",IFERROR('Tarefas'!R60-'Tarefas'!Q60,0))</f>
        <v/>
      </c>
      <c r="V60" s="3" t="n"/>
    </row>
    <row r="61" ht="34" customHeight="1">
      <c r="A61" s="2" t="n"/>
      <c r="B61" s="2" t="n"/>
      <c r="C61" s="3" t="n"/>
      <c r="D61" s="2" t="n"/>
      <c r="E61" s="2" t="n"/>
      <c r="F61" s="2" t="n"/>
      <c r="G61" s="2" t="n"/>
      <c r="H61" s="29" t="n"/>
      <c r="I61" s="29" t="n"/>
      <c r="J61" s="29" t="n"/>
      <c r="K61" s="29" t="n"/>
      <c r="L61" s="5" t="n"/>
      <c r="M61" s="5" t="n"/>
      <c r="N61" s="6" t="n"/>
      <c r="O61" s="30" t="n"/>
      <c r="P61" s="30" t="n"/>
      <c r="Q61" s="31" t="n"/>
      <c r="R61" s="31" t="n"/>
      <c r="S61" s="12">
        <f>IF('Tarefas'!M61="Concluída",0,IF('Tarefas'!J61="","",'Tarefas'!J61-TODAY()))</f>
        <v/>
      </c>
      <c r="T61" s="13">
        <f>IF('Tarefas'!M61="","",IF('Tarefas'!M61="Concluída","Concluída",IF('Tarefas'!J61="","Sem prazo",IF('Tarefas'!S61&lt;0,"Atrasada",IF('Tarefas'!S61&lt;=2,"Próxima do prazo","No prazo")))))</f>
        <v/>
      </c>
      <c r="U61" s="33">
        <f>IF(AND('Tarefas'!Q61="",'Tarefas'!R61=""),"",IFERROR('Tarefas'!R61-'Tarefas'!Q61,0))</f>
        <v/>
      </c>
      <c r="V61" s="3" t="n"/>
    </row>
    <row r="62" ht="34" customHeight="1">
      <c r="A62" s="2" t="n"/>
      <c r="B62" s="2" t="n"/>
      <c r="C62" s="3" t="n"/>
      <c r="D62" s="2" t="n"/>
      <c r="E62" s="2" t="n"/>
      <c r="F62" s="2" t="n"/>
      <c r="G62" s="2" t="n"/>
      <c r="H62" s="29" t="n"/>
      <c r="I62" s="29" t="n"/>
      <c r="J62" s="29" t="n"/>
      <c r="K62" s="29" t="n"/>
      <c r="L62" s="5" t="n"/>
      <c r="M62" s="5" t="n"/>
      <c r="N62" s="6" t="n"/>
      <c r="O62" s="30" t="n"/>
      <c r="P62" s="30" t="n"/>
      <c r="Q62" s="31" t="n"/>
      <c r="R62" s="31" t="n"/>
      <c r="S62" s="9">
        <f>IF('Tarefas'!M62="Concluída",0,IF('Tarefas'!J62="","",'Tarefas'!J62-TODAY()))</f>
        <v/>
      </c>
      <c r="T62" s="10">
        <f>IF('Tarefas'!M62="","",IF('Tarefas'!M62="Concluída","Concluída",IF('Tarefas'!J62="","Sem prazo",IF('Tarefas'!S62&lt;0,"Atrasada",IF('Tarefas'!S62&lt;=2,"Próxima do prazo","No prazo")))))</f>
        <v/>
      </c>
      <c r="U62" s="32">
        <f>IF(AND('Tarefas'!Q62="",'Tarefas'!R62=""),"",IFERROR('Tarefas'!R62-'Tarefas'!Q62,0))</f>
        <v/>
      </c>
      <c r="V62" s="3" t="n"/>
    </row>
    <row r="63" ht="34" customHeight="1">
      <c r="A63" s="2" t="n"/>
      <c r="B63" s="2" t="n"/>
      <c r="C63" s="3" t="n"/>
      <c r="D63" s="2" t="n"/>
      <c r="E63" s="2" t="n"/>
      <c r="F63" s="2" t="n"/>
      <c r="G63" s="2" t="n"/>
      <c r="H63" s="29" t="n"/>
      <c r="I63" s="29" t="n"/>
      <c r="J63" s="29" t="n"/>
      <c r="K63" s="29" t="n"/>
      <c r="L63" s="5" t="n"/>
      <c r="M63" s="5" t="n"/>
      <c r="N63" s="6" t="n"/>
      <c r="O63" s="30" t="n"/>
      <c r="P63" s="30" t="n"/>
      <c r="Q63" s="31" t="n"/>
      <c r="R63" s="31" t="n"/>
      <c r="S63" s="12">
        <f>IF('Tarefas'!M63="Concluída",0,IF('Tarefas'!J63="","",'Tarefas'!J63-TODAY()))</f>
        <v/>
      </c>
      <c r="T63" s="13">
        <f>IF('Tarefas'!M63="","",IF('Tarefas'!M63="Concluída","Concluída",IF('Tarefas'!J63="","Sem prazo",IF('Tarefas'!S63&lt;0,"Atrasada",IF('Tarefas'!S63&lt;=2,"Próxima do prazo","No prazo")))))</f>
        <v/>
      </c>
      <c r="U63" s="33">
        <f>IF(AND('Tarefas'!Q63="",'Tarefas'!R63=""),"",IFERROR('Tarefas'!R63-'Tarefas'!Q63,0))</f>
        <v/>
      </c>
      <c r="V63" s="3" t="n"/>
    </row>
    <row r="64" ht="34" customHeight="1">
      <c r="A64" s="2" t="n"/>
      <c r="B64" s="2" t="n"/>
      <c r="C64" s="3" t="n"/>
      <c r="D64" s="2" t="n"/>
      <c r="E64" s="2" t="n"/>
      <c r="F64" s="2" t="n"/>
      <c r="G64" s="2" t="n"/>
      <c r="H64" s="29" t="n"/>
      <c r="I64" s="29" t="n"/>
      <c r="J64" s="29" t="n"/>
      <c r="K64" s="29" t="n"/>
      <c r="L64" s="5" t="n"/>
      <c r="M64" s="5" t="n"/>
      <c r="N64" s="6" t="n"/>
      <c r="O64" s="30" t="n"/>
      <c r="P64" s="30" t="n"/>
      <c r="Q64" s="31" t="n"/>
      <c r="R64" s="31" t="n"/>
      <c r="S64" s="9">
        <f>IF('Tarefas'!M64="Concluída",0,IF('Tarefas'!J64="","",'Tarefas'!J64-TODAY()))</f>
        <v/>
      </c>
      <c r="T64" s="10">
        <f>IF('Tarefas'!M64="","",IF('Tarefas'!M64="Concluída","Concluída",IF('Tarefas'!J64="","Sem prazo",IF('Tarefas'!S64&lt;0,"Atrasada",IF('Tarefas'!S64&lt;=2,"Próxima do prazo","No prazo")))))</f>
        <v/>
      </c>
      <c r="U64" s="32">
        <f>IF(AND('Tarefas'!Q64="",'Tarefas'!R64=""),"",IFERROR('Tarefas'!R64-'Tarefas'!Q64,0))</f>
        <v/>
      </c>
      <c r="V64" s="3" t="n"/>
    </row>
    <row r="65" ht="34" customHeight="1">
      <c r="A65" s="2" t="n"/>
      <c r="B65" s="2" t="n"/>
      <c r="C65" s="3" t="n"/>
      <c r="D65" s="2" t="n"/>
      <c r="E65" s="2" t="n"/>
      <c r="F65" s="2" t="n"/>
      <c r="G65" s="2" t="n"/>
      <c r="H65" s="29" t="n"/>
      <c r="I65" s="29" t="n"/>
      <c r="J65" s="29" t="n"/>
      <c r="K65" s="29" t="n"/>
      <c r="L65" s="5" t="n"/>
      <c r="M65" s="5" t="n"/>
      <c r="N65" s="6" t="n"/>
      <c r="O65" s="30" t="n"/>
      <c r="P65" s="30" t="n"/>
      <c r="Q65" s="31" t="n"/>
      <c r="R65" s="31" t="n"/>
      <c r="S65" s="12">
        <f>IF('Tarefas'!M65="Concluída",0,IF('Tarefas'!J65="","",'Tarefas'!J65-TODAY()))</f>
        <v/>
      </c>
      <c r="T65" s="13">
        <f>IF('Tarefas'!M65="","",IF('Tarefas'!M65="Concluída","Concluída",IF('Tarefas'!J65="","Sem prazo",IF('Tarefas'!S65&lt;0,"Atrasada",IF('Tarefas'!S65&lt;=2,"Próxima do prazo","No prazo")))))</f>
        <v/>
      </c>
      <c r="U65" s="33">
        <f>IF(AND('Tarefas'!Q65="",'Tarefas'!R65=""),"",IFERROR('Tarefas'!R65-'Tarefas'!Q65,0))</f>
        <v/>
      </c>
      <c r="V65" s="3" t="n"/>
    </row>
    <row r="66" ht="34" customHeight="1">
      <c r="A66" s="2" t="n"/>
      <c r="B66" s="2" t="n"/>
      <c r="C66" s="3" t="n"/>
      <c r="D66" s="2" t="n"/>
      <c r="E66" s="2" t="n"/>
      <c r="F66" s="2" t="n"/>
      <c r="G66" s="2" t="n"/>
      <c r="H66" s="29" t="n"/>
      <c r="I66" s="29" t="n"/>
      <c r="J66" s="29" t="n"/>
      <c r="K66" s="29" t="n"/>
      <c r="L66" s="5" t="n"/>
      <c r="M66" s="5" t="n"/>
      <c r="N66" s="6" t="n"/>
      <c r="O66" s="30" t="n"/>
      <c r="P66" s="30" t="n"/>
      <c r="Q66" s="31" t="n"/>
      <c r="R66" s="31" t="n"/>
      <c r="S66" s="9">
        <f>IF('Tarefas'!M66="Concluída",0,IF('Tarefas'!J66="","",'Tarefas'!J66-TODAY()))</f>
        <v/>
      </c>
      <c r="T66" s="10">
        <f>IF('Tarefas'!M66="","",IF('Tarefas'!M66="Concluída","Concluída",IF('Tarefas'!J66="","Sem prazo",IF('Tarefas'!S66&lt;0,"Atrasada",IF('Tarefas'!S66&lt;=2,"Próxima do prazo","No prazo")))))</f>
        <v/>
      </c>
      <c r="U66" s="32">
        <f>IF(AND('Tarefas'!Q66="",'Tarefas'!R66=""),"",IFERROR('Tarefas'!R66-'Tarefas'!Q66,0))</f>
        <v/>
      </c>
      <c r="V66" s="3" t="n"/>
    </row>
    <row r="67" ht="34" customHeight="1">
      <c r="A67" s="2" t="n"/>
      <c r="B67" s="2" t="n"/>
      <c r="C67" s="3" t="n"/>
      <c r="D67" s="2" t="n"/>
      <c r="E67" s="2" t="n"/>
      <c r="F67" s="2" t="n"/>
      <c r="G67" s="2" t="n"/>
      <c r="H67" s="29" t="n"/>
      <c r="I67" s="29" t="n"/>
      <c r="J67" s="29" t="n"/>
      <c r="K67" s="29" t="n"/>
      <c r="L67" s="5" t="n"/>
      <c r="M67" s="5" t="n"/>
      <c r="N67" s="6" t="n"/>
      <c r="O67" s="30" t="n"/>
      <c r="P67" s="30" t="n"/>
      <c r="Q67" s="31" t="n"/>
      <c r="R67" s="31" t="n"/>
      <c r="S67" s="12">
        <f>IF('Tarefas'!M67="Concluída",0,IF('Tarefas'!J67="","",'Tarefas'!J67-TODAY()))</f>
        <v/>
      </c>
      <c r="T67" s="13">
        <f>IF('Tarefas'!M67="","",IF('Tarefas'!M67="Concluída","Concluída",IF('Tarefas'!J67="","Sem prazo",IF('Tarefas'!S67&lt;0,"Atrasada",IF('Tarefas'!S67&lt;=2,"Próxima do prazo","No prazo")))))</f>
        <v/>
      </c>
      <c r="U67" s="33">
        <f>IF(AND('Tarefas'!Q67="",'Tarefas'!R67=""),"",IFERROR('Tarefas'!R67-'Tarefas'!Q67,0))</f>
        <v/>
      </c>
      <c r="V67" s="3" t="n"/>
    </row>
    <row r="68" ht="34" customHeight="1">
      <c r="A68" s="2" t="n"/>
      <c r="B68" s="2" t="n"/>
      <c r="C68" s="3" t="n"/>
      <c r="D68" s="2" t="n"/>
      <c r="E68" s="2" t="n"/>
      <c r="F68" s="2" t="n"/>
      <c r="G68" s="2" t="n"/>
      <c r="H68" s="29" t="n"/>
      <c r="I68" s="29" t="n"/>
      <c r="J68" s="29" t="n"/>
      <c r="K68" s="29" t="n"/>
      <c r="L68" s="5" t="n"/>
      <c r="M68" s="5" t="n"/>
      <c r="N68" s="6" t="n"/>
      <c r="O68" s="30" t="n"/>
      <c r="P68" s="30" t="n"/>
      <c r="Q68" s="31" t="n"/>
      <c r="R68" s="31" t="n"/>
      <c r="S68" s="9">
        <f>IF('Tarefas'!M68="Concluída",0,IF('Tarefas'!J68="","",'Tarefas'!J68-TODAY()))</f>
        <v/>
      </c>
      <c r="T68" s="10">
        <f>IF('Tarefas'!M68="","",IF('Tarefas'!M68="Concluída","Concluída",IF('Tarefas'!J68="","Sem prazo",IF('Tarefas'!S68&lt;0,"Atrasada",IF('Tarefas'!S68&lt;=2,"Próxima do prazo","No prazo")))))</f>
        <v/>
      </c>
      <c r="U68" s="32">
        <f>IF(AND('Tarefas'!Q68="",'Tarefas'!R68=""),"",IFERROR('Tarefas'!R68-'Tarefas'!Q68,0))</f>
        <v/>
      </c>
      <c r="V68" s="3" t="n"/>
    </row>
    <row r="69" ht="34" customHeight="1">
      <c r="A69" s="2" t="n"/>
      <c r="B69" s="2" t="n"/>
      <c r="C69" s="3" t="n"/>
      <c r="D69" s="2" t="n"/>
      <c r="E69" s="2" t="n"/>
      <c r="F69" s="2" t="n"/>
      <c r="G69" s="2" t="n"/>
      <c r="H69" s="29" t="n"/>
      <c r="I69" s="29" t="n"/>
      <c r="J69" s="29" t="n"/>
      <c r="K69" s="29" t="n"/>
      <c r="L69" s="5" t="n"/>
      <c r="M69" s="5" t="n"/>
      <c r="N69" s="6" t="n"/>
      <c r="O69" s="30" t="n"/>
      <c r="P69" s="30" t="n"/>
      <c r="Q69" s="31" t="n"/>
      <c r="R69" s="31" t="n"/>
      <c r="S69" s="12">
        <f>IF('Tarefas'!M69="Concluída",0,IF('Tarefas'!J69="","",'Tarefas'!J69-TODAY()))</f>
        <v/>
      </c>
      <c r="T69" s="13">
        <f>IF('Tarefas'!M69="","",IF('Tarefas'!M69="Concluída","Concluída",IF('Tarefas'!J69="","Sem prazo",IF('Tarefas'!S69&lt;0,"Atrasada",IF('Tarefas'!S69&lt;=2,"Próxima do prazo","No prazo")))))</f>
        <v/>
      </c>
      <c r="U69" s="33">
        <f>IF(AND('Tarefas'!Q69="",'Tarefas'!R69=""),"",IFERROR('Tarefas'!R69-'Tarefas'!Q69,0))</f>
        <v/>
      </c>
      <c r="V69" s="3" t="n"/>
    </row>
    <row r="70" ht="34" customHeight="1">
      <c r="A70" s="2" t="n"/>
      <c r="B70" s="2" t="n"/>
      <c r="C70" s="3" t="n"/>
      <c r="D70" s="2" t="n"/>
      <c r="E70" s="2" t="n"/>
      <c r="F70" s="2" t="n"/>
      <c r="G70" s="2" t="n"/>
      <c r="H70" s="29" t="n"/>
      <c r="I70" s="29" t="n"/>
      <c r="J70" s="29" t="n"/>
      <c r="K70" s="29" t="n"/>
      <c r="L70" s="5" t="n"/>
      <c r="M70" s="5" t="n"/>
      <c r="N70" s="6" t="n"/>
      <c r="O70" s="30" t="n"/>
      <c r="P70" s="30" t="n"/>
      <c r="Q70" s="31" t="n"/>
      <c r="R70" s="31" t="n"/>
      <c r="S70" s="9">
        <f>IF('Tarefas'!M70="Concluída",0,IF('Tarefas'!J70="","",'Tarefas'!J70-TODAY()))</f>
        <v/>
      </c>
      <c r="T70" s="10">
        <f>IF('Tarefas'!M70="","",IF('Tarefas'!M70="Concluída","Concluída",IF('Tarefas'!J70="","Sem prazo",IF('Tarefas'!S70&lt;0,"Atrasada",IF('Tarefas'!S70&lt;=2,"Próxima do prazo","No prazo")))))</f>
        <v/>
      </c>
      <c r="U70" s="32">
        <f>IF(AND('Tarefas'!Q70="",'Tarefas'!R70=""),"",IFERROR('Tarefas'!R70-'Tarefas'!Q70,0))</f>
        <v/>
      </c>
      <c r="V70" s="3" t="n"/>
    </row>
    <row r="71" ht="34" customHeight="1">
      <c r="A71" s="2" t="n"/>
      <c r="B71" s="2" t="n"/>
      <c r="C71" s="3" t="n"/>
      <c r="D71" s="2" t="n"/>
      <c r="E71" s="2" t="n"/>
      <c r="F71" s="2" t="n"/>
      <c r="G71" s="2" t="n"/>
      <c r="H71" s="29" t="n"/>
      <c r="I71" s="29" t="n"/>
      <c r="J71" s="29" t="n"/>
      <c r="K71" s="29" t="n"/>
      <c r="L71" s="5" t="n"/>
      <c r="M71" s="5" t="n"/>
      <c r="N71" s="6" t="n"/>
      <c r="O71" s="30" t="n"/>
      <c r="P71" s="30" t="n"/>
      <c r="Q71" s="31" t="n"/>
      <c r="R71" s="31" t="n"/>
      <c r="S71" s="12">
        <f>IF('Tarefas'!M71="Concluída",0,IF('Tarefas'!J71="","",'Tarefas'!J71-TODAY()))</f>
        <v/>
      </c>
      <c r="T71" s="13">
        <f>IF('Tarefas'!M71="","",IF('Tarefas'!M71="Concluída","Concluída",IF('Tarefas'!J71="","Sem prazo",IF('Tarefas'!S71&lt;0,"Atrasada",IF('Tarefas'!S71&lt;=2,"Próxima do prazo","No prazo")))))</f>
        <v/>
      </c>
      <c r="U71" s="33">
        <f>IF(AND('Tarefas'!Q71="",'Tarefas'!R71=""),"",IFERROR('Tarefas'!R71-'Tarefas'!Q71,0))</f>
        <v/>
      </c>
      <c r="V71" s="3" t="n"/>
    </row>
    <row r="72" ht="34" customHeight="1">
      <c r="A72" s="2" t="n"/>
      <c r="B72" s="2" t="n"/>
      <c r="C72" s="3" t="n"/>
      <c r="D72" s="2" t="n"/>
      <c r="E72" s="2" t="n"/>
      <c r="F72" s="2" t="n"/>
      <c r="G72" s="2" t="n"/>
      <c r="H72" s="29" t="n"/>
      <c r="I72" s="29" t="n"/>
      <c r="J72" s="29" t="n"/>
      <c r="K72" s="29" t="n"/>
      <c r="L72" s="5" t="n"/>
      <c r="M72" s="5" t="n"/>
      <c r="N72" s="6" t="n"/>
      <c r="O72" s="30" t="n"/>
      <c r="P72" s="30" t="n"/>
      <c r="Q72" s="31" t="n"/>
      <c r="R72" s="31" t="n"/>
      <c r="S72" s="9">
        <f>IF('Tarefas'!M72="Concluída",0,IF('Tarefas'!J72="","",'Tarefas'!J72-TODAY()))</f>
        <v/>
      </c>
      <c r="T72" s="10">
        <f>IF('Tarefas'!M72="","",IF('Tarefas'!M72="Concluída","Concluída",IF('Tarefas'!J72="","Sem prazo",IF('Tarefas'!S72&lt;0,"Atrasada",IF('Tarefas'!S72&lt;=2,"Próxima do prazo","No prazo")))))</f>
        <v/>
      </c>
      <c r="U72" s="32">
        <f>IF(AND('Tarefas'!Q72="",'Tarefas'!R72=""),"",IFERROR('Tarefas'!R72-'Tarefas'!Q72,0))</f>
        <v/>
      </c>
      <c r="V72" s="3" t="n"/>
    </row>
    <row r="73" ht="34" customHeight="1">
      <c r="A73" s="2" t="n"/>
      <c r="B73" s="2" t="n"/>
      <c r="C73" s="3" t="n"/>
      <c r="D73" s="2" t="n"/>
      <c r="E73" s="2" t="n"/>
      <c r="F73" s="2" t="n"/>
      <c r="G73" s="2" t="n"/>
      <c r="H73" s="29" t="n"/>
      <c r="I73" s="29" t="n"/>
      <c r="J73" s="29" t="n"/>
      <c r="K73" s="29" t="n"/>
      <c r="L73" s="5" t="n"/>
      <c r="M73" s="5" t="n"/>
      <c r="N73" s="6" t="n"/>
      <c r="O73" s="30" t="n"/>
      <c r="P73" s="30" t="n"/>
      <c r="Q73" s="31" t="n"/>
      <c r="R73" s="31" t="n"/>
      <c r="S73" s="12">
        <f>IF('Tarefas'!M73="Concluída",0,IF('Tarefas'!J73="","",'Tarefas'!J73-TODAY()))</f>
        <v/>
      </c>
      <c r="T73" s="13">
        <f>IF('Tarefas'!M73="","",IF('Tarefas'!M73="Concluída","Concluída",IF('Tarefas'!J73="","Sem prazo",IF('Tarefas'!S73&lt;0,"Atrasada",IF('Tarefas'!S73&lt;=2,"Próxima do prazo","No prazo")))))</f>
        <v/>
      </c>
      <c r="U73" s="33">
        <f>IF(AND('Tarefas'!Q73="",'Tarefas'!R73=""),"",IFERROR('Tarefas'!R73-'Tarefas'!Q73,0))</f>
        <v/>
      </c>
      <c r="V73" s="3" t="n"/>
    </row>
    <row r="74" ht="34" customHeight="1">
      <c r="A74" s="2" t="n"/>
      <c r="B74" s="2" t="n"/>
      <c r="C74" s="3" t="n"/>
      <c r="D74" s="2" t="n"/>
      <c r="E74" s="2" t="n"/>
      <c r="F74" s="2" t="n"/>
      <c r="G74" s="2" t="n"/>
      <c r="H74" s="29" t="n"/>
      <c r="I74" s="29" t="n"/>
      <c r="J74" s="29" t="n"/>
      <c r="K74" s="29" t="n"/>
      <c r="L74" s="5" t="n"/>
      <c r="M74" s="5" t="n"/>
      <c r="N74" s="6" t="n"/>
      <c r="O74" s="30" t="n"/>
      <c r="P74" s="30" t="n"/>
      <c r="Q74" s="31" t="n"/>
      <c r="R74" s="31" t="n"/>
      <c r="S74" s="9">
        <f>IF('Tarefas'!M74="Concluída",0,IF('Tarefas'!J74="","",'Tarefas'!J74-TODAY()))</f>
        <v/>
      </c>
      <c r="T74" s="10">
        <f>IF('Tarefas'!M74="","",IF('Tarefas'!M74="Concluída","Concluída",IF('Tarefas'!J74="","Sem prazo",IF('Tarefas'!S74&lt;0,"Atrasada",IF('Tarefas'!S74&lt;=2,"Próxima do prazo","No prazo")))))</f>
        <v/>
      </c>
      <c r="U74" s="32">
        <f>IF(AND('Tarefas'!Q74="",'Tarefas'!R74=""),"",IFERROR('Tarefas'!R74-'Tarefas'!Q74,0))</f>
        <v/>
      </c>
      <c r="V74" s="3" t="n"/>
    </row>
    <row r="75" ht="34" customHeight="1">
      <c r="A75" s="2" t="n"/>
      <c r="B75" s="2" t="n"/>
      <c r="C75" s="3" t="n"/>
      <c r="D75" s="2" t="n"/>
      <c r="E75" s="2" t="n"/>
      <c r="F75" s="2" t="n"/>
      <c r="G75" s="2" t="n"/>
      <c r="H75" s="29" t="n"/>
      <c r="I75" s="29" t="n"/>
      <c r="J75" s="29" t="n"/>
      <c r="K75" s="29" t="n"/>
      <c r="L75" s="5" t="n"/>
      <c r="M75" s="5" t="n"/>
      <c r="N75" s="6" t="n"/>
      <c r="O75" s="30" t="n"/>
      <c r="P75" s="30" t="n"/>
      <c r="Q75" s="31" t="n"/>
      <c r="R75" s="31" t="n"/>
      <c r="S75" s="12">
        <f>IF('Tarefas'!M75="Concluída",0,IF('Tarefas'!J75="","",'Tarefas'!J75-TODAY()))</f>
        <v/>
      </c>
      <c r="T75" s="13">
        <f>IF('Tarefas'!M75="","",IF('Tarefas'!M75="Concluída","Concluída",IF('Tarefas'!J75="","Sem prazo",IF('Tarefas'!S75&lt;0,"Atrasada",IF('Tarefas'!S75&lt;=2,"Próxima do prazo","No prazo")))))</f>
        <v/>
      </c>
      <c r="U75" s="33">
        <f>IF(AND('Tarefas'!Q75="",'Tarefas'!R75=""),"",IFERROR('Tarefas'!R75-'Tarefas'!Q75,0))</f>
        <v/>
      </c>
      <c r="V75" s="3" t="n"/>
    </row>
    <row r="76" ht="34" customHeight="1">
      <c r="A76" s="2" t="n"/>
      <c r="B76" s="2" t="n"/>
      <c r="C76" s="3" t="n"/>
      <c r="D76" s="2" t="n"/>
      <c r="E76" s="2" t="n"/>
      <c r="F76" s="2" t="n"/>
      <c r="G76" s="2" t="n"/>
      <c r="H76" s="29" t="n"/>
      <c r="I76" s="29" t="n"/>
      <c r="J76" s="29" t="n"/>
      <c r="K76" s="29" t="n"/>
      <c r="L76" s="5" t="n"/>
      <c r="M76" s="5" t="n"/>
      <c r="N76" s="6" t="n"/>
      <c r="O76" s="30" t="n"/>
      <c r="P76" s="30" t="n"/>
      <c r="Q76" s="31" t="n"/>
      <c r="R76" s="31" t="n"/>
      <c r="S76" s="9">
        <f>IF('Tarefas'!M76="Concluída",0,IF('Tarefas'!J76="","",'Tarefas'!J76-TODAY()))</f>
        <v/>
      </c>
      <c r="T76" s="10">
        <f>IF('Tarefas'!M76="","",IF('Tarefas'!M76="Concluída","Concluída",IF('Tarefas'!J76="","Sem prazo",IF('Tarefas'!S76&lt;0,"Atrasada",IF('Tarefas'!S76&lt;=2,"Próxima do prazo","No prazo")))))</f>
        <v/>
      </c>
      <c r="U76" s="32">
        <f>IF(AND('Tarefas'!Q76="",'Tarefas'!R76=""),"",IFERROR('Tarefas'!R76-'Tarefas'!Q76,0))</f>
        <v/>
      </c>
      <c r="V76" s="3" t="n"/>
    </row>
    <row r="77" ht="34" customHeight="1">
      <c r="A77" s="2" t="n"/>
      <c r="B77" s="2" t="n"/>
      <c r="C77" s="3" t="n"/>
      <c r="D77" s="2" t="n"/>
      <c r="E77" s="2" t="n"/>
      <c r="F77" s="2" t="n"/>
      <c r="G77" s="2" t="n"/>
      <c r="H77" s="29" t="n"/>
      <c r="I77" s="29" t="n"/>
      <c r="J77" s="29" t="n"/>
      <c r="K77" s="29" t="n"/>
      <c r="L77" s="5" t="n"/>
      <c r="M77" s="5" t="n"/>
      <c r="N77" s="6" t="n"/>
      <c r="O77" s="30" t="n"/>
      <c r="P77" s="30" t="n"/>
      <c r="Q77" s="31" t="n"/>
      <c r="R77" s="31" t="n"/>
      <c r="S77" s="12">
        <f>IF('Tarefas'!M77="Concluída",0,IF('Tarefas'!J77="","",'Tarefas'!J77-TODAY()))</f>
        <v/>
      </c>
      <c r="T77" s="13">
        <f>IF('Tarefas'!M77="","",IF('Tarefas'!M77="Concluída","Concluída",IF('Tarefas'!J77="","Sem prazo",IF('Tarefas'!S77&lt;0,"Atrasada",IF('Tarefas'!S77&lt;=2,"Próxima do prazo","No prazo")))))</f>
        <v/>
      </c>
      <c r="U77" s="33">
        <f>IF(AND('Tarefas'!Q77="",'Tarefas'!R77=""),"",IFERROR('Tarefas'!R77-'Tarefas'!Q77,0))</f>
        <v/>
      </c>
      <c r="V77" s="3" t="n"/>
    </row>
    <row r="78" ht="34" customHeight="1">
      <c r="A78" s="2" t="n"/>
      <c r="B78" s="2" t="n"/>
      <c r="C78" s="3" t="n"/>
      <c r="D78" s="2" t="n"/>
      <c r="E78" s="2" t="n"/>
      <c r="F78" s="2" t="n"/>
      <c r="G78" s="2" t="n"/>
      <c r="H78" s="29" t="n"/>
      <c r="I78" s="29" t="n"/>
      <c r="J78" s="29" t="n"/>
      <c r="K78" s="29" t="n"/>
      <c r="L78" s="5" t="n"/>
      <c r="M78" s="5" t="n"/>
      <c r="N78" s="6" t="n"/>
      <c r="O78" s="30" t="n"/>
      <c r="P78" s="30" t="n"/>
      <c r="Q78" s="31" t="n"/>
      <c r="R78" s="31" t="n"/>
      <c r="S78" s="9">
        <f>IF('Tarefas'!M78="Concluída",0,IF('Tarefas'!J78="","",'Tarefas'!J78-TODAY()))</f>
        <v/>
      </c>
      <c r="T78" s="10">
        <f>IF('Tarefas'!M78="","",IF('Tarefas'!M78="Concluída","Concluída",IF('Tarefas'!J78="","Sem prazo",IF('Tarefas'!S78&lt;0,"Atrasada",IF('Tarefas'!S78&lt;=2,"Próxima do prazo","No prazo")))))</f>
        <v/>
      </c>
      <c r="U78" s="32">
        <f>IF(AND('Tarefas'!Q78="",'Tarefas'!R78=""),"",IFERROR('Tarefas'!R78-'Tarefas'!Q78,0))</f>
        <v/>
      </c>
      <c r="V78" s="3" t="n"/>
    </row>
    <row r="79" ht="34" customHeight="1">
      <c r="A79" s="2" t="n"/>
      <c r="B79" s="2" t="n"/>
      <c r="C79" s="3" t="n"/>
      <c r="D79" s="2" t="n"/>
      <c r="E79" s="2" t="n"/>
      <c r="F79" s="2" t="n"/>
      <c r="G79" s="2" t="n"/>
      <c r="H79" s="29" t="n"/>
      <c r="I79" s="29" t="n"/>
      <c r="J79" s="29" t="n"/>
      <c r="K79" s="29" t="n"/>
      <c r="L79" s="5" t="n"/>
      <c r="M79" s="5" t="n"/>
      <c r="N79" s="6" t="n"/>
      <c r="O79" s="30" t="n"/>
      <c r="P79" s="30" t="n"/>
      <c r="Q79" s="31" t="n"/>
      <c r="R79" s="31" t="n"/>
      <c r="S79" s="12">
        <f>IF('Tarefas'!M79="Concluída",0,IF('Tarefas'!J79="","",'Tarefas'!J79-TODAY()))</f>
        <v/>
      </c>
      <c r="T79" s="13">
        <f>IF('Tarefas'!M79="","",IF('Tarefas'!M79="Concluída","Concluída",IF('Tarefas'!J79="","Sem prazo",IF('Tarefas'!S79&lt;0,"Atrasada",IF('Tarefas'!S79&lt;=2,"Próxima do prazo","No prazo")))))</f>
        <v/>
      </c>
      <c r="U79" s="33">
        <f>IF(AND('Tarefas'!Q79="",'Tarefas'!R79=""),"",IFERROR('Tarefas'!R79-'Tarefas'!Q79,0))</f>
        <v/>
      </c>
      <c r="V79" s="3" t="n"/>
    </row>
    <row r="80" ht="34" customHeight="1">
      <c r="A80" s="2" t="n"/>
      <c r="B80" s="2" t="n"/>
      <c r="C80" s="3" t="n"/>
      <c r="D80" s="2" t="n"/>
      <c r="E80" s="2" t="n"/>
      <c r="F80" s="2" t="n"/>
      <c r="G80" s="2" t="n"/>
      <c r="H80" s="29" t="n"/>
      <c r="I80" s="29" t="n"/>
      <c r="J80" s="29" t="n"/>
      <c r="K80" s="29" t="n"/>
      <c r="L80" s="5" t="n"/>
      <c r="M80" s="5" t="n"/>
      <c r="N80" s="6" t="n"/>
      <c r="O80" s="30" t="n"/>
      <c r="P80" s="30" t="n"/>
      <c r="Q80" s="31" t="n"/>
      <c r="R80" s="31" t="n"/>
      <c r="S80" s="9">
        <f>IF('Tarefas'!M80="Concluída",0,IF('Tarefas'!J80="","",'Tarefas'!J80-TODAY()))</f>
        <v/>
      </c>
      <c r="T80" s="10">
        <f>IF('Tarefas'!M80="","",IF('Tarefas'!M80="Concluída","Concluída",IF('Tarefas'!J80="","Sem prazo",IF('Tarefas'!S80&lt;0,"Atrasada",IF('Tarefas'!S80&lt;=2,"Próxima do prazo","No prazo")))))</f>
        <v/>
      </c>
      <c r="U80" s="32">
        <f>IF(AND('Tarefas'!Q80="",'Tarefas'!R80=""),"",IFERROR('Tarefas'!R80-'Tarefas'!Q80,0))</f>
        <v/>
      </c>
      <c r="V80" s="3" t="n"/>
    </row>
    <row r="81" ht="34" customHeight="1">
      <c r="A81" s="2" t="n"/>
      <c r="B81" s="2" t="n"/>
      <c r="C81" s="3" t="n"/>
      <c r="D81" s="2" t="n"/>
      <c r="E81" s="2" t="n"/>
      <c r="F81" s="2" t="n"/>
      <c r="G81" s="2" t="n"/>
      <c r="H81" s="29" t="n"/>
      <c r="I81" s="29" t="n"/>
      <c r="J81" s="29" t="n"/>
      <c r="K81" s="29" t="n"/>
      <c r="L81" s="5" t="n"/>
      <c r="M81" s="5" t="n"/>
      <c r="N81" s="6" t="n"/>
      <c r="O81" s="30" t="n"/>
      <c r="P81" s="30" t="n"/>
      <c r="Q81" s="31" t="n"/>
      <c r="R81" s="31" t="n"/>
      <c r="S81" s="12">
        <f>IF('Tarefas'!M81="Concluída",0,IF('Tarefas'!J81="","",'Tarefas'!J81-TODAY()))</f>
        <v/>
      </c>
      <c r="T81" s="13">
        <f>IF('Tarefas'!M81="","",IF('Tarefas'!M81="Concluída","Concluída",IF('Tarefas'!J81="","Sem prazo",IF('Tarefas'!S81&lt;0,"Atrasada",IF('Tarefas'!S81&lt;=2,"Próxima do prazo","No prazo")))))</f>
        <v/>
      </c>
      <c r="U81" s="33">
        <f>IF(AND('Tarefas'!Q81="",'Tarefas'!R81=""),"",IFERROR('Tarefas'!R81-'Tarefas'!Q81,0))</f>
        <v/>
      </c>
      <c r="V81" s="3" t="n"/>
    </row>
    <row r="82" ht="34" customHeight="1">
      <c r="A82" s="2" t="n"/>
      <c r="B82" s="2" t="n"/>
      <c r="C82" s="3" t="n"/>
      <c r="D82" s="2" t="n"/>
      <c r="E82" s="2" t="n"/>
      <c r="F82" s="2" t="n"/>
      <c r="G82" s="2" t="n"/>
      <c r="H82" s="29" t="n"/>
      <c r="I82" s="29" t="n"/>
      <c r="J82" s="29" t="n"/>
      <c r="K82" s="29" t="n"/>
      <c r="L82" s="5" t="n"/>
      <c r="M82" s="5" t="n"/>
      <c r="N82" s="6" t="n"/>
      <c r="O82" s="30" t="n"/>
      <c r="P82" s="30" t="n"/>
      <c r="Q82" s="31" t="n"/>
      <c r="R82" s="31" t="n"/>
      <c r="S82" s="9">
        <f>IF('Tarefas'!M82="Concluída",0,IF('Tarefas'!J82="","",'Tarefas'!J82-TODAY()))</f>
        <v/>
      </c>
      <c r="T82" s="10">
        <f>IF('Tarefas'!M82="","",IF('Tarefas'!M82="Concluída","Concluída",IF('Tarefas'!J82="","Sem prazo",IF('Tarefas'!S82&lt;0,"Atrasada",IF('Tarefas'!S82&lt;=2,"Próxima do prazo","No prazo")))))</f>
        <v/>
      </c>
      <c r="U82" s="32">
        <f>IF(AND('Tarefas'!Q82="",'Tarefas'!R82=""),"",IFERROR('Tarefas'!R82-'Tarefas'!Q82,0))</f>
        <v/>
      </c>
      <c r="V82" s="3" t="n"/>
    </row>
    <row r="83" ht="34" customHeight="1">
      <c r="A83" s="2" t="n"/>
      <c r="B83" s="2" t="n"/>
      <c r="C83" s="3" t="n"/>
      <c r="D83" s="2" t="n"/>
      <c r="E83" s="2" t="n"/>
      <c r="F83" s="2" t="n"/>
      <c r="G83" s="2" t="n"/>
      <c r="H83" s="29" t="n"/>
      <c r="I83" s="29" t="n"/>
      <c r="J83" s="29" t="n"/>
      <c r="K83" s="29" t="n"/>
      <c r="L83" s="5" t="n"/>
      <c r="M83" s="5" t="n"/>
      <c r="N83" s="6" t="n"/>
      <c r="O83" s="30" t="n"/>
      <c r="P83" s="30" t="n"/>
      <c r="Q83" s="31" t="n"/>
      <c r="R83" s="31" t="n"/>
      <c r="S83" s="12">
        <f>IF('Tarefas'!M83="Concluída",0,IF('Tarefas'!J83="","",'Tarefas'!J83-TODAY()))</f>
        <v/>
      </c>
      <c r="T83" s="13">
        <f>IF('Tarefas'!M83="","",IF('Tarefas'!M83="Concluída","Concluída",IF('Tarefas'!J83="","Sem prazo",IF('Tarefas'!S83&lt;0,"Atrasada",IF('Tarefas'!S83&lt;=2,"Próxima do prazo","No prazo")))))</f>
        <v/>
      </c>
      <c r="U83" s="33">
        <f>IF(AND('Tarefas'!Q83="",'Tarefas'!R83=""),"",IFERROR('Tarefas'!R83-'Tarefas'!Q83,0))</f>
        <v/>
      </c>
      <c r="V83" s="3" t="n"/>
    </row>
    <row r="84" ht="34" customHeight="1">
      <c r="A84" s="2" t="n"/>
      <c r="B84" s="2" t="n"/>
      <c r="C84" s="3" t="n"/>
      <c r="D84" s="2" t="n"/>
      <c r="E84" s="2" t="n"/>
      <c r="F84" s="2" t="n"/>
      <c r="G84" s="2" t="n"/>
      <c r="H84" s="29" t="n"/>
      <c r="I84" s="29" t="n"/>
      <c r="J84" s="29" t="n"/>
      <c r="K84" s="29" t="n"/>
      <c r="L84" s="5" t="n"/>
      <c r="M84" s="5" t="n"/>
      <c r="N84" s="6" t="n"/>
      <c r="O84" s="30" t="n"/>
      <c r="P84" s="30" t="n"/>
      <c r="Q84" s="31" t="n"/>
      <c r="R84" s="31" t="n"/>
      <c r="S84" s="9">
        <f>IF('Tarefas'!M84="Concluída",0,IF('Tarefas'!J84="","",'Tarefas'!J84-TODAY()))</f>
        <v/>
      </c>
      <c r="T84" s="10">
        <f>IF('Tarefas'!M84="","",IF('Tarefas'!M84="Concluída","Concluída",IF('Tarefas'!J84="","Sem prazo",IF('Tarefas'!S84&lt;0,"Atrasada",IF('Tarefas'!S84&lt;=2,"Próxima do prazo","No prazo")))))</f>
        <v/>
      </c>
      <c r="U84" s="32">
        <f>IF(AND('Tarefas'!Q84="",'Tarefas'!R84=""),"",IFERROR('Tarefas'!R84-'Tarefas'!Q84,0))</f>
        <v/>
      </c>
      <c r="V84" s="3" t="n"/>
    </row>
    <row r="85" ht="34" customHeight="1">
      <c r="A85" s="2" t="n"/>
      <c r="B85" s="2" t="n"/>
      <c r="C85" s="3" t="n"/>
      <c r="D85" s="2" t="n"/>
      <c r="E85" s="2" t="n"/>
      <c r="F85" s="2" t="n"/>
      <c r="G85" s="2" t="n"/>
      <c r="H85" s="29" t="n"/>
      <c r="I85" s="29" t="n"/>
      <c r="J85" s="29" t="n"/>
      <c r="K85" s="29" t="n"/>
      <c r="L85" s="5" t="n"/>
      <c r="M85" s="5" t="n"/>
      <c r="N85" s="6" t="n"/>
      <c r="O85" s="30" t="n"/>
      <c r="P85" s="30" t="n"/>
      <c r="Q85" s="31" t="n"/>
      <c r="R85" s="31" t="n"/>
      <c r="S85" s="12">
        <f>IF('Tarefas'!M85="Concluída",0,IF('Tarefas'!J85="","",'Tarefas'!J85-TODAY()))</f>
        <v/>
      </c>
      <c r="T85" s="13">
        <f>IF('Tarefas'!M85="","",IF('Tarefas'!M85="Concluída","Concluída",IF('Tarefas'!J85="","Sem prazo",IF('Tarefas'!S85&lt;0,"Atrasada",IF('Tarefas'!S85&lt;=2,"Próxima do prazo","No prazo")))))</f>
        <v/>
      </c>
      <c r="U85" s="33">
        <f>IF(AND('Tarefas'!Q85="",'Tarefas'!R85=""),"",IFERROR('Tarefas'!R85-'Tarefas'!Q85,0))</f>
        <v/>
      </c>
      <c r="V85" s="3" t="n"/>
    </row>
    <row r="86" ht="34" customHeight="1">
      <c r="A86" s="2" t="n"/>
      <c r="B86" s="2" t="n"/>
      <c r="C86" s="3" t="n"/>
      <c r="D86" s="2" t="n"/>
      <c r="E86" s="2" t="n"/>
      <c r="F86" s="2" t="n"/>
      <c r="G86" s="2" t="n"/>
      <c r="H86" s="29" t="n"/>
      <c r="I86" s="29" t="n"/>
      <c r="J86" s="29" t="n"/>
      <c r="K86" s="29" t="n"/>
      <c r="L86" s="5" t="n"/>
      <c r="M86" s="5" t="n"/>
      <c r="N86" s="6" t="n"/>
      <c r="O86" s="30" t="n"/>
      <c r="P86" s="30" t="n"/>
      <c r="Q86" s="31" t="n"/>
      <c r="R86" s="31" t="n"/>
      <c r="S86" s="9">
        <f>IF('Tarefas'!M86="Concluída",0,IF('Tarefas'!J86="","",'Tarefas'!J86-TODAY()))</f>
        <v/>
      </c>
      <c r="T86" s="10">
        <f>IF('Tarefas'!M86="","",IF('Tarefas'!M86="Concluída","Concluída",IF('Tarefas'!J86="","Sem prazo",IF('Tarefas'!S86&lt;0,"Atrasada",IF('Tarefas'!S86&lt;=2,"Próxima do prazo","No prazo")))))</f>
        <v/>
      </c>
      <c r="U86" s="32">
        <f>IF(AND('Tarefas'!Q86="",'Tarefas'!R86=""),"",IFERROR('Tarefas'!R86-'Tarefas'!Q86,0))</f>
        <v/>
      </c>
      <c r="V86" s="3" t="n"/>
    </row>
    <row r="87" ht="34" customHeight="1">
      <c r="A87" s="2" t="n"/>
      <c r="B87" s="2" t="n"/>
      <c r="C87" s="3" t="n"/>
      <c r="D87" s="2" t="n"/>
      <c r="E87" s="2" t="n"/>
      <c r="F87" s="2" t="n"/>
      <c r="G87" s="2" t="n"/>
      <c r="H87" s="29" t="n"/>
      <c r="I87" s="29" t="n"/>
      <c r="J87" s="29" t="n"/>
      <c r="K87" s="29" t="n"/>
      <c r="L87" s="5" t="n"/>
      <c r="M87" s="5" t="n"/>
      <c r="N87" s="6" t="n"/>
      <c r="O87" s="30" t="n"/>
      <c r="P87" s="30" t="n"/>
      <c r="Q87" s="31" t="n"/>
      <c r="R87" s="31" t="n"/>
      <c r="S87" s="12">
        <f>IF('Tarefas'!M87="Concluída",0,IF('Tarefas'!J87="","",'Tarefas'!J87-TODAY()))</f>
        <v/>
      </c>
      <c r="T87" s="13">
        <f>IF('Tarefas'!M87="","",IF('Tarefas'!M87="Concluída","Concluída",IF('Tarefas'!J87="","Sem prazo",IF('Tarefas'!S87&lt;0,"Atrasada",IF('Tarefas'!S87&lt;=2,"Próxima do prazo","No prazo")))))</f>
        <v/>
      </c>
      <c r="U87" s="33">
        <f>IF(AND('Tarefas'!Q87="",'Tarefas'!R87=""),"",IFERROR('Tarefas'!R87-'Tarefas'!Q87,0))</f>
        <v/>
      </c>
      <c r="V87" s="3" t="n"/>
    </row>
    <row r="88" ht="34" customHeight="1">
      <c r="A88" s="2" t="n"/>
      <c r="B88" s="2" t="n"/>
      <c r="C88" s="3" t="n"/>
      <c r="D88" s="2" t="n"/>
      <c r="E88" s="2" t="n"/>
      <c r="F88" s="2" t="n"/>
      <c r="G88" s="2" t="n"/>
      <c r="H88" s="29" t="n"/>
      <c r="I88" s="29" t="n"/>
      <c r="J88" s="29" t="n"/>
      <c r="K88" s="29" t="n"/>
      <c r="L88" s="5" t="n"/>
      <c r="M88" s="5" t="n"/>
      <c r="N88" s="6" t="n"/>
      <c r="O88" s="30" t="n"/>
      <c r="P88" s="30" t="n"/>
      <c r="Q88" s="31" t="n"/>
      <c r="R88" s="31" t="n"/>
      <c r="S88" s="9">
        <f>IF('Tarefas'!M88="Concluída",0,IF('Tarefas'!J88="","",'Tarefas'!J88-TODAY()))</f>
        <v/>
      </c>
      <c r="T88" s="10">
        <f>IF('Tarefas'!M88="","",IF('Tarefas'!M88="Concluída","Concluída",IF('Tarefas'!J88="","Sem prazo",IF('Tarefas'!S88&lt;0,"Atrasada",IF('Tarefas'!S88&lt;=2,"Próxima do prazo","No prazo")))))</f>
        <v/>
      </c>
      <c r="U88" s="32">
        <f>IF(AND('Tarefas'!Q88="",'Tarefas'!R88=""),"",IFERROR('Tarefas'!R88-'Tarefas'!Q88,0))</f>
        <v/>
      </c>
      <c r="V88" s="3" t="n"/>
    </row>
    <row r="89" ht="34" customHeight="1">
      <c r="A89" s="2" t="n"/>
      <c r="B89" s="2" t="n"/>
      <c r="C89" s="3" t="n"/>
      <c r="D89" s="2" t="n"/>
      <c r="E89" s="2" t="n"/>
      <c r="F89" s="2" t="n"/>
      <c r="G89" s="2" t="n"/>
      <c r="H89" s="29" t="n"/>
      <c r="I89" s="29" t="n"/>
      <c r="J89" s="29" t="n"/>
      <c r="K89" s="29" t="n"/>
      <c r="L89" s="5" t="n"/>
      <c r="M89" s="5" t="n"/>
      <c r="N89" s="6" t="n"/>
      <c r="O89" s="30" t="n"/>
      <c r="P89" s="30" t="n"/>
      <c r="Q89" s="31" t="n"/>
      <c r="R89" s="31" t="n"/>
      <c r="S89" s="12">
        <f>IF('Tarefas'!M89="Concluída",0,IF('Tarefas'!J89="","",'Tarefas'!J89-TODAY()))</f>
        <v/>
      </c>
      <c r="T89" s="13">
        <f>IF('Tarefas'!M89="","",IF('Tarefas'!M89="Concluída","Concluída",IF('Tarefas'!J89="","Sem prazo",IF('Tarefas'!S89&lt;0,"Atrasada",IF('Tarefas'!S89&lt;=2,"Próxima do prazo","No prazo")))))</f>
        <v/>
      </c>
      <c r="U89" s="33">
        <f>IF(AND('Tarefas'!Q89="",'Tarefas'!R89=""),"",IFERROR('Tarefas'!R89-'Tarefas'!Q89,0))</f>
        <v/>
      </c>
      <c r="V89" s="3" t="n"/>
    </row>
    <row r="90" ht="34" customHeight="1">
      <c r="A90" s="2" t="n"/>
      <c r="B90" s="2" t="n"/>
      <c r="C90" s="3" t="n"/>
      <c r="D90" s="2" t="n"/>
      <c r="E90" s="2" t="n"/>
      <c r="F90" s="2" t="n"/>
      <c r="G90" s="2" t="n"/>
      <c r="H90" s="29" t="n"/>
      <c r="I90" s="29" t="n"/>
      <c r="J90" s="29" t="n"/>
      <c r="K90" s="29" t="n"/>
      <c r="L90" s="5" t="n"/>
      <c r="M90" s="5" t="n"/>
      <c r="N90" s="6" t="n"/>
      <c r="O90" s="30" t="n"/>
      <c r="P90" s="30" t="n"/>
      <c r="Q90" s="31" t="n"/>
      <c r="R90" s="31" t="n"/>
      <c r="S90" s="9">
        <f>IF('Tarefas'!M90="Concluída",0,IF('Tarefas'!J90="","",'Tarefas'!J90-TODAY()))</f>
        <v/>
      </c>
      <c r="T90" s="10">
        <f>IF('Tarefas'!M90="","",IF('Tarefas'!M90="Concluída","Concluída",IF('Tarefas'!J90="","Sem prazo",IF('Tarefas'!S90&lt;0,"Atrasada",IF('Tarefas'!S90&lt;=2,"Próxima do prazo","No prazo")))))</f>
        <v/>
      </c>
      <c r="U90" s="32">
        <f>IF(AND('Tarefas'!Q90="",'Tarefas'!R90=""),"",IFERROR('Tarefas'!R90-'Tarefas'!Q90,0))</f>
        <v/>
      </c>
      <c r="V90" s="3" t="n"/>
    </row>
    <row r="91" ht="34" customHeight="1">
      <c r="A91" s="2" t="n"/>
      <c r="B91" s="2" t="n"/>
      <c r="C91" s="3" t="n"/>
      <c r="D91" s="2" t="n"/>
      <c r="E91" s="2" t="n"/>
      <c r="F91" s="2" t="n"/>
      <c r="G91" s="2" t="n"/>
      <c r="H91" s="29" t="n"/>
      <c r="I91" s="29" t="n"/>
      <c r="J91" s="29" t="n"/>
      <c r="K91" s="29" t="n"/>
      <c r="L91" s="5" t="n"/>
      <c r="M91" s="5" t="n"/>
      <c r="N91" s="6" t="n"/>
      <c r="O91" s="30" t="n"/>
      <c r="P91" s="30" t="n"/>
      <c r="Q91" s="31" t="n"/>
      <c r="R91" s="31" t="n"/>
      <c r="S91" s="12">
        <f>IF('Tarefas'!M91="Concluída",0,IF('Tarefas'!J91="","",'Tarefas'!J91-TODAY()))</f>
        <v/>
      </c>
      <c r="T91" s="13">
        <f>IF('Tarefas'!M91="","",IF('Tarefas'!M91="Concluída","Concluída",IF('Tarefas'!J91="","Sem prazo",IF('Tarefas'!S91&lt;0,"Atrasada",IF('Tarefas'!S91&lt;=2,"Próxima do prazo","No prazo")))))</f>
        <v/>
      </c>
      <c r="U91" s="33">
        <f>IF(AND('Tarefas'!Q91="",'Tarefas'!R91=""),"",IFERROR('Tarefas'!R91-'Tarefas'!Q91,0))</f>
        <v/>
      </c>
      <c r="V91" s="3" t="n"/>
    </row>
    <row r="92" ht="34" customHeight="1">
      <c r="A92" s="2" t="n"/>
      <c r="B92" s="2" t="n"/>
      <c r="C92" s="3" t="n"/>
      <c r="D92" s="2" t="n"/>
      <c r="E92" s="2" t="n"/>
      <c r="F92" s="2" t="n"/>
      <c r="G92" s="2" t="n"/>
      <c r="H92" s="29" t="n"/>
      <c r="I92" s="29" t="n"/>
      <c r="J92" s="29" t="n"/>
      <c r="K92" s="29" t="n"/>
      <c r="L92" s="5" t="n"/>
      <c r="M92" s="5" t="n"/>
      <c r="N92" s="6" t="n"/>
      <c r="O92" s="30" t="n"/>
      <c r="P92" s="30" t="n"/>
      <c r="Q92" s="31" t="n"/>
      <c r="R92" s="31" t="n"/>
      <c r="S92" s="9">
        <f>IF('Tarefas'!M92="Concluída",0,IF('Tarefas'!J92="","",'Tarefas'!J92-TODAY()))</f>
        <v/>
      </c>
      <c r="T92" s="10">
        <f>IF('Tarefas'!M92="","",IF('Tarefas'!M92="Concluída","Concluída",IF('Tarefas'!J92="","Sem prazo",IF('Tarefas'!S92&lt;0,"Atrasada",IF('Tarefas'!S92&lt;=2,"Próxima do prazo","No prazo")))))</f>
        <v/>
      </c>
      <c r="U92" s="32">
        <f>IF(AND('Tarefas'!Q92="",'Tarefas'!R92=""),"",IFERROR('Tarefas'!R92-'Tarefas'!Q92,0))</f>
        <v/>
      </c>
      <c r="V92" s="3" t="n"/>
    </row>
    <row r="93" ht="34" customHeight="1">
      <c r="A93" s="2" t="n"/>
      <c r="B93" s="2" t="n"/>
      <c r="C93" s="3" t="n"/>
      <c r="D93" s="2" t="n"/>
      <c r="E93" s="2" t="n"/>
      <c r="F93" s="2" t="n"/>
      <c r="G93" s="2" t="n"/>
      <c r="H93" s="29" t="n"/>
      <c r="I93" s="29" t="n"/>
      <c r="J93" s="29" t="n"/>
      <c r="K93" s="29" t="n"/>
      <c r="L93" s="5" t="n"/>
      <c r="M93" s="5" t="n"/>
      <c r="N93" s="6" t="n"/>
      <c r="O93" s="30" t="n"/>
      <c r="P93" s="30" t="n"/>
      <c r="Q93" s="31" t="n"/>
      <c r="R93" s="31" t="n"/>
      <c r="S93" s="12">
        <f>IF('Tarefas'!M93="Concluída",0,IF('Tarefas'!J93="","",'Tarefas'!J93-TODAY()))</f>
        <v/>
      </c>
      <c r="T93" s="13">
        <f>IF('Tarefas'!M93="","",IF('Tarefas'!M93="Concluída","Concluída",IF('Tarefas'!J93="","Sem prazo",IF('Tarefas'!S93&lt;0,"Atrasada",IF('Tarefas'!S93&lt;=2,"Próxima do prazo","No prazo")))))</f>
        <v/>
      </c>
      <c r="U93" s="33">
        <f>IF(AND('Tarefas'!Q93="",'Tarefas'!R93=""),"",IFERROR('Tarefas'!R93-'Tarefas'!Q93,0))</f>
        <v/>
      </c>
      <c r="V93" s="3" t="n"/>
    </row>
    <row r="94" ht="34" customHeight="1">
      <c r="A94" s="2" t="n"/>
      <c r="B94" s="2" t="n"/>
      <c r="C94" s="3" t="n"/>
      <c r="D94" s="2" t="n"/>
      <c r="E94" s="2" t="n"/>
      <c r="F94" s="2" t="n"/>
      <c r="G94" s="2" t="n"/>
      <c r="H94" s="29" t="n"/>
      <c r="I94" s="29" t="n"/>
      <c r="J94" s="29" t="n"/>
      <c r="K94" s="29" t="n"/>
      <c r="L94" s="5" t="n"/>
      <c r="M94" s="5" t="n"/>
      <c r="N94" s="6" t="n"/>
      <c r="O94" s="30" t="n"/>
      <c r="P94" s="30" t="n"/>
      <c r="Q94" s="31" t="n"/>
      <c r="R94" s="31" t="n"/>
      <c r="S94" s="9">
        <f>IF('Tarefas'!M94="Concluída",0,IF('Tarefas'!J94="","",'Tarefas'!J94-TODAY()))</f>
        <v/>
      </c>
      <c r="T94" s="10">
        <f>IF('Tarefas'!M94="","",IF('Tarefas'!M94="Concluída","Concluída",IF('Tarefas'!J94="","Sem prazo",IF('Tarefas'!S94&lt;0,"Atrasada",IF('Tarefas'!S94&lt;=2,"Próxima do prazo","No prazo")))))</f>
        <v/>
      </c>
      <c r="U94" s="32">
        <f>IF(AND('Tarefas'!Q94="",'Tarefas'!R94=""),"",IFERROR('Tarefas'!R94-'Tarefas'!Q94,0))</f>
        <v/>
      </c>
      <c r="V94" s="3" t="n"/>
    </row>
    <row r="95" ht="34" customHeight="1">
      <c r="A95" s="2" t="n"/>
      <c r="B95" s="2" t="n"/>
      <c r="C95" s="3" t="n"/>
      <c r="D95" s="2" t="n"/>
      <c r="E95" s="2" t="n"/>
      <c r="F95" s="2" t="n"/>
      <c r="G95" s="2" t="n"/>
      <c r="H95" s="29" t="n"/>
      <c r="I95" s="29" t="n"/>
      <c r="J95" s="29" t="n"/>
      <c r="K95" s="29" t="n"/>
      <c r="L95" s="5" t="n"/>
      <c r="M95" s="5" t="n"/>
      <c r="N95" s="6" t="n"/>
      <c r="O95" s="30" t="n"/>
      <c r="P95" s="30" t="n"/>
      <c r="Q95" s="31" t="n"/>
      <c r="R95" s="31" t="n"/>
      <c r="S95" s="12">
        <f>IF('Tarefas'!M95="Concluída",0,IF('Tarefas'!J95="","",'Tarefas'!J95-TODAY()))</f>
        <v/>
      </c>
      <c r="T95" s="13">
        <f>IF('Tarefas'!M95="","",IF('Tarefas'!M95="Concluída","Concluída",IF('Tarefas'!J95="","Sem prazo",IF('Tarefas'!S95&lt;0,"Atrasada",IF('Tarefas'!S95&lt;=2,"Próxima do prazo","No prazo")))))</f>
        <v/>
      </c>
      <c r="U95" s="33">
        <f>IF(AND('Tarefas'!Q95="",'Tarefas'!R95=""),"",IFERROR('Tarefas'!R95-'Tarefas'!Q95,0))</f>
        <v/>
      </c>
      <c r="V95" s="3" t="n"/>
    </row>
    <row r="96" ht="34" customHeight="1">
      <c r="A96" s="2" t="n"/>
      <c r="B96" s="2" t="n"/>
      <c r="C96" s="3" t="n"/>
      <c r="D96" s="2" t="n"/>
      <c r="E96" s="2" t="n"/>
      <c r="F96" s="2" t="n"/>
      <c r="G96" s="2" t="n"/>
      <c r="H96" s="29" t="n"/>
      <c r="I96" s="29" t="n"/>
      <c r="J96" s="29" t="n"/>
      <c r="K96" s="29" t="n"/>
      <c r="L96" s="5" t="n"/>
      <c r="M96" s="5" t="n"/>
      <c r="N96" s="6" t="n"/>
      <c r="O96" s="30" t="n"/>
      <c r="P96" s="30" t="n"/>
      <c r="Q96" s="31" t="n"/>
      <c r="R96" s="31" t="n"/>
      <c r="S96" s="9">
        <f>IF('Tarefas'!M96="Concluída",0,IF('Tarefas'!J96="","",'Tarefas'!J96-TODAY()))</f>
        <v/>
      </c>
      <c r="T96" s="10">
        <f>IF('Tarefas'!M96="","",IF('Tarefas'!M96="Concluída","Concluída",IF('Tarefas'!J96="","Sem prazo",IF('Tarefas'!S96&lt;0,"Atrasada",IF('Tarefas'!S96&lt;=2,"Próxima do prazo","No prazo")))))</f>
        <v/>
      </c>
      <c r="U96" s="32">
        <f>IF(AND('Tarefas'!Q96="",'Tarefas'!R96=""),"",IFERROR('Tarefas'!R96-'Tarefas'!Q96,0))</f>
        <v/>
      </c>
      <c r="V96" s="3" t="n"/>
    </row>
    <row r="97" ht="34" customHeight="1">
      <c r="A97" s="2" t="n"/>
      <c r="B97" s="2" t="n"/>
      <c r="C97" s="3" t="n"/>
      <c r="D97" s="2" t="n"/>
      <c r="E97" s="2" t="n"/>
      <c r="F97" s="2" t="n"/>
      <c r="G97" s="2" t="n"/>
      <c r="H97" s="29" t="n"/>
      <c r="I97" s="29" t="n"/>
      <c r="J97" s="29" t="n"/>
      <c r="K97" s="29" t="n"/>
      <c r="L97" s="5" t="n"/>
      <c r="M97" s="5" t="n"/>
      <c r="N97" s="6" t="n"/>
      <c r="O97" s="30" t="n"/>
      <c r="P97" s="30" t="n"/>
      <c r="Q97" s="31" t="n"/>
      <c r="R97" s="31" t="n"/>
      <c r="S97" s="12">
        <f>IF('Tarefas'!M97="Concluída",0,IF('Tarefas'!J97="","",'Tarefas'!J97-TODAY()))</f>
        <v/>
      </c>
      <c r="T97" s="13">
        <f>IF('Tarefas'!M97="","",IF('Tarefas'!M97="Concluída","Concluída",IF('Tarefas'!J97="","Sem prazo",IF('Tarefas'!S97&lt;0,"Atrasada",IF('Tarefas'!S97&lt;=2,"Próxima do prazo","No prazo")))))</f>
        <v/>
      </c>
      <c r="U97" s="33">
        <f>IF(AND('Tarefas'!Q97="",'Tarefas'!R97=""),"",IFERROR('Tarefas'!R97-'Tarefas'!Q97,0))</f>
        <v/>
      </c>
      <c r="V97" s="3" t="n"/>
    </row>
    <row r="98" ht="34" customHeight="1">
      <c r="A98" s="2" t="n"/>
      <c r="B98" s="2" t="n"/>
      <c r="C98" s="3" t="n"/>
      <c r="D98" s="2" t="n"/>
      <c r="E98" s="2" t="n"/>
      <c r="F98" s="2" t="n"/>
      <c r="G98" s="2" t="n"/>
      <c r="H98" s="29" t="n"/>
      <c r="I98" s="29" t="n"/>
      <c r="J98" s="29" t="n"/>
      <c r="K98" s="29" t="n"/>
      <c r="L98" s="5" t="n"/>
      <c r="M98" s="5" t="n"/>
      <c r="N98" s="6" t="n"/>
      <c r="O98" s="30" t="n"/>
      <c r="P98" s="30" t="n"/>
      <c r="Q98" s="31" t="n"/>
      <c r="R98" s="31" t="n"/>
      <c r="S98" s="9">
        <f>IF('Tarefas'!M98="Concluída",0,IF('Tarefas'!J98="","",'Tarefas'!J98-TODAY()))</f>
        <v/>
      </c>
      <c r="T98" s="10">
        <f>IF('Tarefas'!M98="","",IF('Tarefas'!M98="Concluída","Concluída",IF('Tarefas'!J98="","Sem prazo",IF('Tarefas'!S98&lt;0,"Atrasada",IF('Tarefas'!S98&lt;=2,"Próxima do prazo","No prazo")))))</f>
        <v/>
      </c>
      <c r="U98" s="32">
        <f>IF(AND('Tarefas'!Q98="",'Tarefas'!R98=""),"",IFERROR('Tarefas'!R98-'Tarefas'!Q98,0))</f>
        <v/>
      </c>
      <c r="V98" s="3" t="n"/>
    </row>
    <row r="99" ht="34" customHeight="1">
      <c r="A99" s="2" t="n"/>
      <c r="B99" s="2" t="n"/>
      <c r="C99" s="3" t="n"/>
      <c r="D99" s="2" t="n"/>
      <c r="E99" s="2" t="n"/>
      <c r="F99" s="2" t="n"/>
      <c r="G99" s="2" t="n"/>
      <c r="H99" s="29" t="n"/>
      <c r="I99" s="29" t="n"/>
      <c r="J99" s="29" t="n"/>
      <c r="K99" s="29" t="n"/>
      <c r="L99" s="5" t="n"/>
      <c r="M99" s="5" t="n"/>
      <c r="N99" s="6" t="n"/>
      <c r="O99" s="30" t="n"/>
      <c r="P99" s="30" t="n"/>
      <c r="Q99" s="31" t="n"/>
      <c r="R99" s="31" t="n"/>
      <c r="S99" s="12">
        <f>IF('Tarefas'!M99="Concluída",0,IF('Tarefas'!J99="","",'Tarefas'!J99-TODAY()))</f>
        <v/>
      </c>
      <c r="T99" s="13">
        <f>IF('Tarefas'!M99="","",IF('Tarefas'!M99="Concluída","Concluída",IF('Tarefas'!J99="","Sem prazo",IF('Tarefas'!S99&lt;0,"Atrasada",IF('Tarefas'!S99&lt;=2,"Próxima do prazo","No prazo")))))</f>
        <v/>
      </c>
      <c r="U99" s="33">
        <f>IF(AND('Tarefas'!Q99="",'Tarefas'!R99=""),"",IFERROR('Tarefas'!R99-'Tarefas'!Q99,0))</f>
        <v/>
      </c>
      <c r="V99" s="3" t="n"/>
    </row>
    <row r="100" ht="34" customHeight="1">
      <c r="A100" s="2" t="n"/>
      <c r="B100" s="2" t="n"/>
      <c r="C100" s="3" t="n"/>
      <c r="D100" s="2" t="n"/>
      <c r="E100" s="2" t="n"/>
      <c r="F100" s="2" t="n"/>
      <c r="G100" s="2" t="n"/>
      <c r="H100" s="29" t="n"/>
      <c r="I100" s="29" t="n"/>
      <c r="J100" s="29" t="n"/>
      <c r="K100" s="29" t="n"/>
      <c r="L100" s="5" t="n"/>
      <c r="M100" s="5" t="n"/>
      <c r="N100" s="6" t="n"/>
      <c r="O100" s="30" t="n"/>
      <c r="P100" s="30" t="n"/>
      <c r="Q100" s="31" t="n"/>
      <c r="R100" s="31" t="n"/>
      <c r="S100" s="9">
        <f>IF('Tarefas'!M100="Concluída",0,IF('Tarefas'!J100="","",'Tarefas'!J100-TODAY()))</f>
        <v/>
      </c>
      <c r="T100" s="10">
        <f>IF('Tarefas'!M100="","",IF('Tarefas'!M100="Concluída","Concluída",IF('Tarefas'!J100="","Sem prazo",IF('Tarefas'!S100&lt;0,"Atrasada",IF('Tarefas'!S100&lt;=2,"Próxima do prazo","No prazo")))))</f>
        <v/>
      </c>
      <c r="U100" s="32">
        <f>IF(AND('Tarefas'!Q100="",'Tarefas'!R100=""),"",IFERROR('Tarefas'!R100-'Tarefas'!Q100,0))</f>
        <v/>
      </c>
      <c r="V100" s="3" t="n"/>
    </row>
    <row r="101" ht="34" customHeight="1">
      <c r="A101" s="2" t="n"/>
      <c r="B101" s="2" t="n"/>
      <c r="C101" s="3" t="n"/>
      <c r="D101" s="2" t="n"/>
      <c r="E101" s="2" t="n"/>
      <c r="F101" s="2" t="n"/>
      <c r="G101" s="2" t="n"/>
      <c r="H101" s="29" t="n"/>
      <c r="I101" s="29" t="n"/>
      <c r="J101" s="29" t="n"/>
      <c r="K101" s="29" t="n"/>
      <c r="L101" s="5" t="n"/>
      <c r="M101" s="5" t="n"/>
      <c r="N101" s="6" t="n"/>
      <c r="O101" s="30" t="n"/>
      <c r="P101" s="30" t="n"/>
      <c r="Q101" s="31" t="n"/>
      <c r="R101" s="31" t="n"/>
      <c r="S101" s="12">
        <f>IF('Tarefas'!M101="Concluída",0,IF('Tarefas'!J101="","",'Tarefas'!J101-TODAY()))</f>
        <v/>
      </c>
      <c r="T101" s="13">
        <f>IF('Tarefas'!M101="","",IF('Tarefas'!M101="Concluída","Concluída",IF('Tarefas'!J101="","Sem prazo",IF('Tarefas'!S101&lt;0,"Atrasada",IF('Tarefas'!S101&lt;=2,"Próxima do prazo","No prazo")))))</f>
        <v/>
      </c>
      <c r="U101" s="33">
        <f>IF(AND('Tarefas'!Q101="",'Tarefas'!R101=""),"",IFERROR('Tarefas'!R101-'Tarefas'!Q101,0))</f>
        <v/>
      </c>
      <c r="V101" s="3" t="n"/>
    </row>
  </sheetData>
  <autoFilter ref="A1:V101"/>
  <conditionalFormatting sqref="M2:M101">
    <cfRule type="expression" priority="1" dxfId="0">
      <formula>$M2="Concluída"</formula>
    </cfRule>
  </conditionalFormatting>
  <conditionalFormatting sqref="T2:T101">
    <cfRule type="expression" priority="2" dxfId="1">
      <formula>$T2="Atrasada"</formula>
    </cfRule>
    <cfRule type="expression" priority="3" dxfId="2">
      <formula>$T2="Próxima do prazo"</formula>
    </cfRule>
  </conditionalFormatting>
  <conditionalFormatting sqref="L2:L101">
    <cfRule type="expression" priority="4" dxfId="1">
      <formula>$L2="Crítica"</formula>
    </cfRule>
  </conditionalFormatting>
  <conditionalFormatting sqref="U2:U101">
    <cfRule type="expression" priority="5" dxfId="3">
      <formula>AND($U2&lt;&gt;"",$U2&gt;0)</formula>
    </cfRule>
    <cfRule type="expression" priority="6" dxfId="4">
      <formula>AND($U2&lt;&gt;"",$U2&lt;=0)</formula>
    </cfRule>
  </conditionalFormatting>
  <dataValidations count="5">
    <dataValidation sqref="L2:L101" showErrorMessage="1" showInputMessage="1" allowBlank="1" type="list">
      <formula1>"Baixa,Média,Alta,Crítica"</formula1>
    </dataValidation>
    <dataValidation sqref="M2:M101" showErrorMessage="1" showInputMessage="1" allowBlank="1" type="list">
      <formula1>"Não iniciada,Em andamento,Aguardando cliente,Concluída,Cancelada"</formula1>
    </dataValidation>
    <dataValidation sqref="N2:N101" showErrorMessage="1" showInputMessage="1" allowBlank="1" type="decimal" operator="between">
      <formula1>0</formula1>
      <formula2>1</formula2>
    </dataValidation>
    <dataValidation sqref="O2:P101" showErrorMessage="1" showInputMessage="1" allowBlank="1" type="decimal" operator="greaterThanOrEqual">
      <formula1>0</formula1>
    </dataValidation>
    <dataValidation sqref="Q2:R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9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2.95999999999999" customWidth="1" min="3" max="3"/>
    <col width="14" customWidth="1" min="4" max="4"/>
    <col width="34" customWidth="1" min="5" max="5"/>
    <col width="14" customWidth="1" min="6" max="6"/>
    <col width="32.23999999999999" customWidth="1" min="7" max="7"/>
    <col width="34" customWidth="1" min="8" max="8"/>
    <col width="1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4" customWidth="1" min="18" max="18"/>
  </cols>
  <sheetData>
    <row r="1" ht="28" customHeight="1">
      <c r="A1" s="39" t="inlineStr">
        <is>
          <t>Assistente de Controle de Tarefas — Dashboard</t>
        </is>
      </c>
      <c r="B1" s="34" t="n"/>
      <c r="C1" s="34" t="n"/>
      <c r="D1" s="34" t="n"/>
      <c r="E1" s="34" t="n"/>
      <c r="F1" s="34" t="n"/>
      <c r="G1" s="34" t="n"/>
      <c r="H1" s="35" t="n"/>
    </row>
    <row r="2" ht="27" customHeight="1">
      <c r="A2" s="40" t="inlineStr">
        <is>
          <t>Total de Tarefas</t>
        </is>
      </c>
      <c r="B2" s="17" t="n"/>
      <c r="C2" s="40" t="inlineStr">
        <is>
          <t>Tarefas Concluídas</t>
        </is>
      </c>
      <c r="D2" s="17" t="n"/>
      <c r="E2" s="40" t="inlineStr">
        <is>
          <t>% Concluído Médio</t>
        </is>
      </c>
      <c r="F2" s="17" t="n"/>
      <c r="G2" s="40" t="inlineStr">
        <is>
          <t>Tarefas Atrasadas</t>
        </is>
      </c>
      <c r="H2" s="17" t="n"/>
    </row>
    <row r="3" ht="27" customHeight="1">
      <c r="A3" s="41">
        <f>COUNTA('Tarefas'!$A$2:$A$101)</f>
        <v/>
      </c>
      <c r="B3" s="19" t="n"/>
      <c r="C3" s="41">
        <f>COUNTIF('Tarefas'!$M$2:$M$101,"Concluída")</f>
        <v/>
      </c>
      <c r="D3" s="19" t="n"/>
      <c r="E3" s="42">
        <f>IFERROR(AVERAGE('Tarefas'!$N$2:$N$101),0)</f>
        <v/>
      </c>
      <c r="F3" s="19" t="n"/>
      <c r="G3" s="41">
        <f>COUNTIF('Tarefas'!$T$2:$T$101,"Atrasada")</f>
        <v/>
      </c>
      <c r="H3" s="19" t="n"/>
    </row>
    <row r="4" ht="27" customHeight="1">
      <c r="A4" s="40" t="inlineStr">
        <is>
          <t>Tarefas em Andamento</t>
        </is>
      </c>
      <c r="B4" s="17" t="n"/>
      <c r="C4" s="40" t="inlineStr">
        <is>
          <t>Custo Estimado Total</t>
        </is>
      </c>
      <c r="D4" s="17" t="n"/>
      <c r="E4" s="40" t="inlineStr">
        <is>
          <t>Custo Real Total</t>
        </is>
      </c>
      <c r="F4" s="17" t="n"/>
      <c r="G4" s="40" t="inlineStr">
        <is>
          <t>Desvio Total de Custo</t>
        </is>
      </c>
      <c r="H4" s="17" t="n"/>
    </row>
    <row r="5" ht="27" customHeight="1">
      <c r="A5" s="41">
        <f>COUNTIF('Tarefas'!$M$2:$M$101,"Em andamento")</f>
        <v/>
      </c>
      <c r="B5" s="19" t="n"/>
      <c r="C5" s="43">
        <f>SUM('Tarefas'!$Q$2:$Q$101)</f>
        <v/>
      </c>
      <c r="D5" s="19" t="n"/>
      <c r="E5" s="43">
        <f>SUM('Tarefas'!$R$2:$R$101)</f>
        <v/>
      </c>
      <c r="F5" s="19" t="n"/>
      <c r="G5" s="43">
        <f>SUM('Tarefas'!$U$2:$U$101)</f>
        <v/>
      </c>
      <c r="H5" s="19" t="n"/>
    </row>
    <row r="6"/>
    <row r="7"/>
    <row r="8" ht="22" customHeight="1">
      <c r="A8" s="44" t="inlineStr">
        <is>
          <t>Status</t>
        </is>
      </c>
      <c r="B8" s="44" t="inlineStr">
        <is>
          <t>Quantidade</t>
        </is>
      </c>
      <c r="D8" s="44" t="inlineStr">
        <is>
          <t>Prioridade</t>
        </is>
      </c>
      <c r="E8" s="44" t="inlineStr">
        <is>
          <t>Quantidade</t>
        </is>
      </c>
      <c r="G8" s="44" t="inlineStr">
        <is>
          <t>Consulta rápida por ID</t>
        </is>
      </c>
      <c r="H8" s="44" t="inlineStr">
        <is>
          <t>Status encontrado</t>
        </is>
      </c>
    </row>
    <row r="9" ht="22" customHeight="1">
      <c r="A9" s="45" t="inlineStr">
        <is>
          <t>Não iniciada</t>
        </is>
      </c>
      <c r="B9" s="46">
        <f>COUNTIF('Tarefas'!$M$2:$M$101,'Dashboard'!A9)</f>
        <v/>
      </c>
      <c r="D9" s="45" t="inlineStr">
        <is>
          <t>Baixa</t>
        </is>
      </c>
      <c r="E9" s="46">
        <f>COUNTIF('Tarefas'!$L$2:$L$101,'Dashboard'!D9)</f>
        <v/>
      </c>
      <c r="G9" s="47" t="inlineStr">
        <is>
          <t>TSK-001</t>
        </is>
      </c>
      <c r="H9" s="48">
        <f>IF('Dashboard'!G9="","",IFERROR(VLOOKUP('Dashboard'!G9,'Tarefas'!$A$2:$M$101,13,FALSE),""))</f>
        <v/>
      </c>
    </row>
    <row r="10" ht="22" customHeight="1">
      <c r="A10" s="49" t="inlineStr">
        <is>
          <t>Em andamento</t>
        </is>
      </c>
      <c r="B10" s="50">
        <f>COUNTIF('Tarefas'!$M$2:$M$101,'Dashboard'!A10)</f>
        <v/>
      </c>
      <c r="D10" s="49" t="inlineStr">
        <is>
          <t>Média</t>
        </is>
      </c>
      <c r="E10" s="50">
        <f>COUNTIF('Tarefas'!$L$2:$L$101,'Dashboard'!D10)</f>
        <v/>
      </c>
    </row>
    <row r="11" ht="22" customHeight="1">
      <c r="A11" s="45" t="inlineStr">
        <is>
          <t>Aguardando cliente</t>
        </is>
      </c>
      <c r="B11" s="46">
        <f>COUNTIF('Tarefas'!$M$2:$M$101,'Dashboard'!A11)</f>
        <v/>
      </c>
      <c r="D11" s="45" t="inlineStr">
        <is>
          <t>Alta</t>
        </is>
      </c>
      <c r="E11" s="46">
        <f>COUNTIF('Tarefas'!$L$2:$L$101,'Dashboard'!D11)</f>
        <v/>
      </c>
    </row>
    <row r="12" ht="22" customHeight="1">
      <c r="A12" s="49" t="inlineStr">
        <is>
          <t>Concluída</t>
        </is>
      </c>
      <c r="B12" s="50">
        <f>COUNTIF('Tarefas'!$M$2:$M$101,'Dashboard'!A12)</f>
        <v/>
      </c>
      <c r="D12" s="49" t="inlineStr">
        <is>
          <t>Crítica</t>
        </is>
      </c>
      <c r="E12" s="50">
        <f>COUNTIF('Tarefas'!$L$2:$L$101,'Dashboard'!D12)</f>
        <v/>
      </c>
    </row>
    <row r="13" ht="22" customHeight="1">
      <c r="A13" s="45" t="inlineStr">
        <is>
          <t>Cancelada</t>
        </is>
      </c>
      <c r="B13" s="46">
        <f>COUNTIF('Tarefas'!$M$2:$M$101,'Dashboard'!A13)</f>
        <v/>
      </c>
    </row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zoomScale="85" zoomScaleNormal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0" customHeight="1">
      <c r="A1" s="15" t="inlineStr">
        <is>
          <t>Assistente de Controle de Tarefas — Como usar</t>
        </is>
      </c>
      <c r="B1" s="35" t="n"/>
    </row>
    <row r="2"/>
    <row r="3" ht="32" customHeight="1">
      <c r="A3" s="37" t="inlineStr">
        <is>
          <t>Etapa</t>
        </is>
      </c>
      <c r="B3" s="37" t="inlineStr">
        <is>
          <t>Orientação</t>
        </is>
      </c>
    </row>
    <row r="4" ht="38" customHeight="1">
      <c r="A4" s="26" t="inlineStr">
        <is>
          <t>1. Atualize a tabela</t>
        </is>
      </c>
      <c r="B4" s="26" t="inlineStr">
        <is>
          <t>Preencha ou atualize as células amarelas na aba Tarefas. Elas indicam campos de preenchimento manual.</t>
        </is>
      </c>
    </row>
    <row r="5" ht="38" customHeight="1">
      <c r="A5" s="27" t="inlineStr">
        <is>
          <t>2. Informe as datas</t>
        </is>
      </c>
      <c r="B5" s="27" t="inlineStr">
        <is>
          <t>Use o padrão DD/MM/AAAA para datas de criação, início, prazo e conclusão.</t>
        </is>
      </c>
    </row>
    <row r="6" ht="38" customHeight="1">
      <c r="A6" s="26" t="inlineStr">
        <is>
          <t>3. Registre a evolução</t>
        </is>
      </c>
      <c r="B6" s="26" t="inlineStr">
        <is>
          <t>Atualize % Concluído, status, horas realizadas e custos conforme cada tarefa avança.</t>
        </is>
      </c>
    </row>
    <row r="7" ht="38" customHeight="1">
      <c r="A7" s="27" t="inlineStr">
        <is>
          <t>4. Acompanhe os prazos</t>
        </is>
      </c>
      <c r="B7" s="27" t="inlineStr">
        <is>
          <t>A coluna Situação do Prazo é calculada automaticamente com base no prazo e no status informado.</t>
        </is>
      </c>
    </row>
    <row r="8" ht="38" customHeight="1">
      <c r="A8" s="26" t="inlineStr">
        <is>
          <t>5. Finalize corretamente</t>
        </is>
      </c>
      <c r="B8" s="26" t="inlineStr">
        <is>
          <t>Tarefas concluídas devem ter % Concluído igual a 100% e Data de Conclusão preenchida.</t>
        </is>
      </c>
    </row>
    <row r="9" ht="38" customHeight="1">
      <c r="A9" s="27" t="inlineStr">
        <is>
          <t>6. Consulte o dashboard</t>
        </is>
      </c>
      <c r="B9" s="27" t="inlineStr">
        <is>
          <t>O Dashboard é atualizado automaticamente ao alterar os dados da tabela principal e ajuda a acompanhar prioridades, custos e atrasos.</t>
        </is>
      </c>
    </row>
    <row r="10" ht="38" customHeight="1">
      <c r="A10" s="26" t="inlineStr">
        <is>
          <t>7. Use os filtros</t>
        </is>
      </c>
      <c r="B10" s="26" t="inlineStr">
        <is>
          <t>Utilize os filtros da aba Tarefas para encontrar rapidamente atividades por responsável, cliente, prioridade ou status.</t>
        </is>
      </c>
    </row>
    <row r="11" ht="38" customHeight="1">
      <c r="A11" s="27" t="inlineStr">
        <is>
          <t>8. Proteja os dados</t>
        </is>
      </c>
      <c r="B11" s="27" t="inlineStr">
        <is>
          <t>Mantenha informações de clientes e responsáveis em conformidade com boas práticas de privacidade e LGPD.</t>
        </is>
      </c>
    </row>
    <row r="12"/>
    <row r="13" ht="34" customHeight="1">
      <c r="A13" s="28" t="inlineStr">
        <is>
          <t>Legenda visual</t>
        </is>
      </c>
      <c r="B13" s="28" t="inlineStr">
        <is>
          <t>Amarelo-claro: campo para preenchimento manual. Verde e vermelho: destaques automáticos para acompanhamento.</t>
        </is>
      </c>
    </row>
  </sheetData>
  <mergeCells count="1">
    <mergeCell ref="A1:B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2026-09-07T11:20:05Z</dcterms:created>
  <dcterms:modified xmlns:dcterms="http://purl.org/dc/terms/" xmlns:xsi="http://www.w3.org/2001/XMLSchema-instance" xsi:type="dcterms:W3CDTF">2026-09-07T11:20:05Z</dcterms:modified>
</cp:coreProperties>
</file>