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 de Estudos" sheetId="1" state="visible" r:id="rId1"/>
    <sheet xmlns:r="http://schemas.openxmlformats.org/officeDocument/2006/relationships" name="Desempenho por Disciplina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'Plano de Estudos'!$A$5:$N$105</definedName>
    <definedName name="_xlnm.Print_Area" localSheetId="0">'Plano de Estudos'!$A$1:$N$17</definedName>
    <definedName name="_xlnm._FilterDatabase" localSheetId="1" hidden="1">'Desempenho por Disciplina'!$A$6:$I$13</definedName>
    <definedName name="_xlnm.Print_Area" localSheetId="1">'Desempenho por Disciplina'!$A$1:$R$53</definedName>
    <definedName name="_xlnm.Print_Area" localSheetId="2">'Instruções'!$A$1:$B$18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0,0"/>
    <numFmt numFmtId="166" formatCode="0,0%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1F2937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22C55E"/>
      </patternFill>
    </fill>
    <fill>
      <patternFill patternType="solid">
        <fgColor rgb="00FEF3C7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 shrinkToFit="1"/>
    </xf>
    <xf numFmtId="167" fontId="2" fillId="4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0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 wrapText="1"/>
    </xf>
    <xf numFmtId="1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 wrapText="1"/>
    </xf>
    <xf numFmtId="1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 shrinkToFit="1"/>
    </xf>
    <xf numFmtId="0" fontId="0" fillId="0" borderId="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planejadas x horas estudadas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'Desempenho por Disciplina'!B6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'Desempenho por Disciplina'!$A$7:$A$13</f>
            </numRef>
          </cat>
          <val>
            <numRef>
              <f>'Desempenho por Disciplina'!$B$7:$B$13</f>
            </numRef>
          </val>
        </ser>
        <ser>
          <idx val="1"/>
          <order val="1"/>
          <tx>
            <strRef>
              <f>'Desempenho por Disciplina'!C6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'Desempenho por Disciplina'!$A$7:$A$13</f>
            </numRef>
          </cat>
          <val>
            <numRef>
              <f>'Desempenho por Disciplina'!$C$7:$C$13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Disciplinas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Percentual médio de acerto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'Desempenho por Disciplina'!G6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'Desempenho por Disciplina'!$A$7:$A$13</f>
            </numRef>
          </cat>
          <val>
            <numRef>
              <f>'Desempenho por Disciplina'!$G$7:$G$13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Percentual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Disciplinas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horas estudadas</a:t>
            </a:r>
          </a:p>
        </rich>
      </tx>
    </title>
    <plotArea>
      <pieChart>
        <varyColors val="1"/>
        <ser>
          <idx val="0"/>
          <order val="0"/>
          <tx>
            <strRef>
              <f>'Desempenho por Disciplina'!C6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'Desempenho por Disciplina'!$A$7:$A$13</f>
            </numRef>
          </cat>
          <val>
            <numRef>
              <f>'Desempenho por Disciplina'!$C$7:$C$13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34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5"/>
  <sheetViews>
    <sheetView showGridLines="0" zoomScale="55" zoomScaleNormal="5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8" customWidth="1" min="3" max="3"/>
    <col width="36" customWidth="1" min="4" max="4"/>
    <col width="18" customWidth="1" min="5" max="5"/>
    <col width="14" customWidth="1" min="6" max="6"/>
    <col width="16" customWidth="1" min="7" max="7"/>
    <col width="12" customWidth="1" min="8" max="8"/>
    <col width="20" customWidth="1" min="9" max="9"/>
    <col width="18" customWidth="1" min="10" max="10"/>
    <col width="14" customWidth="1" min="11" max="11"/>
    <col width="14" customWidth="1" min="12" max="12"/>
    <col width="16" customWidth="1" min="13" max="13"/>
    <col width="34" customWidth="1" min="14" max="14"/>
  </cols>
  <sheetData>
    <row r="1" ht="26" customHeight="1">
      <c r="A1" s="1" t="inlineStr">
        <is>
          <t>Assistente de Estudos para Concurso</t>
        </is>
      </c>
    </row>
    <row r="2" ht="24" customHeight="1">
      <c r="A2" s="2" t="inlineStr">
        <is>
          <t>Preencha as células amarelas para organizar suas sessões. Os campos em branco são calculados automaticamente.</t>
        </is>
      </c>
    </row>
    <row r="3"/>
    <row r="4"/>
    <row r="5" ht="32" customHeight="1">
      <c r="A5" s="32" t="inlineStr">
        <is>
          <t>Data</t>
        </is>
      </c>
      <c r="B5" s="32" t="inlineStr">
        <is>
          <t>Dia da Semana</t>
        </is>
      </c>
      <c r="C5" s="32" t="inlineStr">
        <is>
          <t>Disciplina</t>
        </is>
      </c>
      <c r="D5" s="32" t="inlineStr">
        <is>
          <t>Assunto / Tópico</t>
        </is>
      </c>
      <c r="E5" s="32" t="inlineStr">
        <is>
          <t>Tipo de Atividade</t>
        </is>
      </c>
      <c r="F5" s="32" t="inlineStr">
        <is>
          <t>Meta de Horas</t>
        </is>
      </c>
      <c r="G5" s="32" t="inlineStr">
        <is>
          <t>Horas Estudadas</t>
        </is>
      </c>
      <c r="H5" s="32" t="inlineStr">
        <is>
          <t>% da Meta</t>
        </is>
      </c>
      <c r="I5" s="32" t="inlineStr">
        <is>
          <t>Questões Resolvidas</t>
        </is>
      </c>
      <c r="J5" s="32" t="inlineStr">
        <is>
          <t>Questões Corretas</t>
        </is>
      </c>
      <c r="K5" s="32" t="inlineStr">
        <is>
          <t>% de Acerto</t>
        </is>
      </c>
      <c r="L5" s="32" t="inlineStr">
        <is>
          <t>Status</t>
        </is>
      </c>
      <c r="M5" s="32" t="inlineStr">
        <is>
          <t>Próxima Revisão</t>
        </is>
      </c>
      <c r="N5" s="32" t="inlineStr">
        <is>
          <t>Observações</t>
        </is>
      </c>
    </row>
    <row r="6">
      <c r="A6" s="33" t="n">
        <v>46266</v>
      </c>
      <c r="B6" s="5">
        <f>IF(A6="","",IF(MOD(A6-46272,7)=0,"segunda-feira",IF(MOD(A6-46272,7)=1,"terça-feira",IF(MOD(A6-46272,7)=2,"quarta-feira",IF(MOD(A6-46272,7)=3,"quinta-feira",IF(MOD(A6-46272,7)=4,"sexta-feira",IF(MOD(A6-46272,7)=5,"sábado","domingo"))))))</f>
        <v/>
      </c>
      <c r="C6" s="6" t="inlineStr">
        <is>
          <t>Língua Portuguesa</t>
        </is>
      </c>
      <c r="D6" s="6" t="inlineStr">
        <is>
          <t>Concordância verbal</t>
        </is>
      </c>
      <c r="E6" s="7" t="inlineStr">
        <is>
          <t>Exercícios</t>
        </is>
      </c>
      <c r="F6" s="8" t="n">
        <v>2</v>
      </c>
      <c r="G6" s="8" t="n">
        <v>2</v>
      </c>
      <c r="H6" s="34">
        <f>IF(A6="","",IFERROR(G6/F6,0))</f>
        <v/>
      </c>
      <c r="I6" s="7" t="n">
        <v>30</v>
      </c>
      <c r="J6" s="7" t="n">
        <v>24</v>
      </c>
      <c r="K6" s="34">
        <f>IF(I6="","",IFERROR(J6/I6,0))</f>
        <v/>
      </c>
      <c r="L6" s="5">
        <f>IF(A6="","",IF(G6&gt;=F6,"Concluído",IF(G6&gt;0,"Parcial","Pendente")))</f>
        <v/>
      </c>
      <c r="M6" s="35">
        <f>IF(A6="","",A6+7)</f>
        <v/>
      </c>
      <c r="N6" s="6" t="inlineStr">
        <is>
          <t>Foco em questões de banca.</t>
        </is>
      </c>
    </row>
    <row r="7">
      <c r="A7" s="33" t="n">
        <v>46267</v>
      </c>
      <c r="B7" s="11">
        <f>IF(A7="","",IF(MOD(A7-46272,7)=0,"segunda-feira",IF(MOD(A7-46272,7)=1,"terça-feira",IF(MOD(A7-46272,7)=2,"quarta-feira",IF(MOD(A7-46272,7)=3,"quinta-feira",IF(MOD(A7-46272,7)=4,"sexta-feira",IF(MOD(A7-46272,7)=5,"sábado","domingo"))))))</f>
        <v/>
      </c>
      <c r="C7" s="6" t="inlineStr">
        <is>
          <t>Direito Constitucional</t>
        </is>
      </c>
      <c r="D7" s="6" t="inlineStr">
        <is>
          <t>Direitos e garantias fundamentais</t>
        </is>
      </c>
      <c r="E7" s="7" t="inlineStr">
        <is>
          <t>Teoria</t>
        </is>
      </c>
      <c r="F7" s="8" t="n">
        <v>2.5</v>
      </c>
      <c r="G7" s="8" t="n">
        <v>2.5</v>
      </c>
      <c r="H7" s="36">
        <f>IF(A7="","",IFERROR(G7/F7,0))</f>
        <v/>
      </c>
      <c r="I7" s="7" t="n">
        <v>20</v>
      </c>
      <c r="J7" s="7" t="n">
        <v>17</v>
      </c>
      <c r="K7" s="36">
        <f>IF(I7="","",IFERROR(J7/I7,0))</f>
        <v/>
      </c>
      <c r="L7" s="11">
        <f>IF(A7="","",IF(G7&gt;=F7,"Concluído",IF(G7&gt;0,"Parcial","Pendente")))</f>
        <v/>
      </c>
      <c r="M7" s="37">
        <f>IF(A7="","",A7+7)</f>
        <v/>
      </c>
      <c r="N7" s="6" t="inlineStr">
        <is>
          <t>Leitura com anotações.</t>
        </is>
      </c>
    </row>
    <row r="8">
      <c r="A8" s="33" t="n">
        <v>46268</v>
      </c>
      <c r="B8" s="5">
        <f>IF(A8="","",IF(MOD(A8-46272,7)=0,"segunda-feira",IF(MOD(A8-46272,7)=1,"terça-feira",IF(MOD(A8-46272,7)=2,"quarta-feira",IF(MOD(A8-46272,7)=3,"quinta-feira",IF(MOD(A8-46272,7)=4,"sexta-feira",IF(MOD(A8-46272,7)=5,"sábado","domingo"))))))</f>
        <v/>
      </c>
      <c r="C8" s="6" t="inlineStr">
        <is>
          <t>Direito Administrativo</t>
        </is>
      </c>
      <c r="D8" s="6" t="inlineStr">
        <is>
          <t>Atos administrativos</t>
        </is>
      </c>
      <c r="E8" s="7" t="inlineStr">
        <is>
          <t>Revisão</t>
        </is>
      </c>
      <c r="F8" s="8" t="n">
        <v>1.5</v>
      </c>
      <c r="G8" s="8" t="n">
        <v>1.2</v>
      </c>
      <c r="H8" s="34">
        <f>IF(A8="","",IFERROR(G8/F8,0))</f>
        <v/>
      </c>
      <c r="I8" s="7" t="n">
        <v>25</v>
      </c>
      <c r="J8" s="7" t="n">
        <v>15</v>
      </c>
      <c r="K8" s="34">
        <f>IF(I8="","",IFERROR(J8/I8,0))</f>
        <v/>
      </c>
      <c r="L8" s="5">
        <f>IF(A8="","",IF(G8&gt;=F8,"Concluído",IF(G8&gt;0,"Parcial","Pendente")))</f>
        <v/>
      </c>
      <c r="M8" s="35">
        <f>IF(A8="","",A8+7)</f>
        <v/>
      </c>
      <c r="N8" s="6" t="inlineStr">
        <is>
          <t>Revisar atributos dos atos.</t>
        </is>
      </c>
    </row>
    <row r="9">
      <c r="A9" s="33" t="n">
        <v>46269</v>
      </c>
      <c r="B9" s="11">
        <f>IF(A9="","",IF(MOD(A9-46272,7)=0,"segunda-feira",IF(MOD(A9-46272,7)=1,"terça-feira",IF(MOD(A9-46272,7)=2,"quarta-feira",IF(MOD(A9-46272,7)=3,"quinta-feira",IF(MOD(A9-46272,7)=4,"sexta-feira",IF(MOD(A9-46272,7)=5,"sábado","domingo"))))))</f>
        <v/>
      </c>
      <c r="C9" s="6" t="inlineStr">
        <is>
          <t>Raciocínio Lógico</t>
        </is>
      </c>
      <c r="D9" s="6" t="inlineStr">
        <is>
          <t>Proposições e conectivos</t>
        </is>
      </c>
      <c r="E9" s="7" t="inlineStr">
        <is>
          <t>Exercícios</t>
        </is>
      </c>
      <c r="F9" s="8" t="n">
        <v>2</v>
      </c>
      <c r="G9" s="8" t="n">
        <v>1.6</v>
      </c>
      <c r="H9" s="36">
        <f>IF(A9="","",IFERROR(G9/F9,0))</f>
        <v/>
      </c>
      <c r="I9" s="7" t="n">
        <v>35</v>
      </c>
      <c r="J9" s="7" t="n">
        <v>22</v>
      </c>
      <c r="K9" s="36">
        <f>IF(I9="","",IFERROR(J9/I9,0))</f>
        <v/>
      </c>
      <c r="L9" s="11">
        <f>IF(A9="","",IF(G9&gt;=F9,"Concluído",IF(G9&gt;0,"Parcial","Pendente")))</f>
        <v/>
      </c>
      <c r="M9" s="37">
        <f>IF(A9="","",A9+7)</f>
        <v/>
      </c>
      <c r="N9" s="6" t="inlineStr">
        <is>
          <t>Refazer questões erradas.</t>
        </is>
      </c>
    </row>
    <row r="10">
      <c r="A10" s="33" t="n">
        <v>46272</v>
      </c>
      <c r="B10" s="5">
        <f>IF(A10="","",IF(MOD(A10-46272,7)=0,"segunda-feira",IF(MOD(A10-46272,7)=1,"terça-feira",IF(MOD(A10-46272,7)=2,"quarta-feira",IF(MOD(A10-46272,7)=3,"quinta-feira",IF(MOD(A10-46272,7)=4,"sexta-feira",IF(MOD(A10-46272,7)=5,"sábado","domingo"))))))</f>
        <v/>
      </c>
      <c r="C10" s="6" t="inlineStr">
        <is>
          <t>Informática</t>
        </is>
      </c>
      <c r="D10" s="6" t="inlineStr">
        <is>
          <t>Segurança da informação</t>
        </is>
      </c>
      <c r="E10" s="7" t="inlineStr">
        <is>
          <t>Teoria</t>
        </is>
      </c>
      <c r="F10" s="8" t="n">
        <v>2</v>
      </c>
      <c r="G10" s="8" t="n">
        <v>2.2</v>
      </c>
      <c r="H10" s="34">
        <f>IF(A10="","",IFERROR(G10/F10,0))</f>
        <v/>
      </c>
      <c r="I10" s="7" t="n">
        <v>20</v>
      </c>
      <c r="J10" s="7" t="n">
        <v>18</v>
      </c>
      <c r="K10" s="34">
        <f>IF(I10="","",IFERROR(J10/I10,0))</f>
        <v/>
      </c>
      <c r="L10" s="5">
        <f>IF(A10="","",IF(G10&gt;=F10,"Concluído",IF(G10&gt;0,"Parcial","Pendente")))</f>
        <v/>
      </c>
      <c r="M10" s="35">
        <f>IF(A10="","",A10+7)</f>
        <v/>
      </c>
      <c r="N10" s="6" t="inlineStr">
        <is>
          <t>Meta superada.</t>
        </is>
      </c>
    </row>
    <row r="11">
      <c r="A11" s="33" t="n">
        <v>46273</v>
      </c>
      <c r="B11" s="11">
        <f>IF(A11="","",IF(MOD(A11-46272,7)=0,"segunda-feira",IF(MOD(A11-46272,7)=1,"terça-feira",IF(MOD(A11-46272,7)=2,"quarta-feira",IF(MOD(A11-46272,7)=3,"quinta-feira",IF(MOD(A11-46272,7)=4,"sexta-feira",IF(MOD(A11-46272,7)=5,"sábado","domingo"))))))</f>
        <v/>
      </c>
      <c r="C11" s="6" t="inlineStr">
        <is>
          <t>Administração Pública</t>
        </is>
      </c>
      <c r="D11" s="6" t="inlineStr">
        <is>
          <t>Princípios da administração pública</t>
        </is>
      </c>
      <c r="E11" s="7" t="inlineStr">
        <is>
          <t>Lei Seca</t>
        </is>
      </c>
      <c r="F11" s="8" t="n">
        <v>1.5</v>
      </c>
      <c r="G11" s="8" t="n">
        <v>1</v>
      </c>
      <c r="H11" s="36">
        <f>IF(A11="","",IFERROR(G11/F11,0))</f>
        <v/>
      </c>
      <c r="I11" s="7" t="n">
        <v>15</v>
      </c>
      <c r="J11" s="7" t="n">
        <v>10</v>
      </c>
      <c r="K11" s="36">
        <f>IF(I11="","",IFERROR(J11/I11,0))</f>
        <v/>
      </c>
      <c r="L11" s="11">
        <f>IF(A11="","",IF(G11&gt;=F11,"Concluído",IF(G11&gt;0,"Parcial","Pendente")))</f>
        <v/>
      </c>
      <c r="M11" s="37">
        <f>IF(A11="","",A11+7)</f>
        <v/>
      </c>
      <c r="N11" s="6" t="inlineStr">
        <is>
          <t>Destacar conceitos-chave.</t>
        </is>
      </c>
    </row>
    <row r="12">
      <c r="A12" s="33" t="n">
        <v>46275</v>
      </c>
      <c r="B12" s="5">
        <f>IF(A12="","",IF(MOD(A12-46272,7)=0,"segunda-feira",IF(MOD(A12-46272,7)=1,"terça-feira",IF(MOD(A12-46272,7)=2,"quarta-feira",IF(MOD(A12-46272,7)=3,"quinta-feira",IF(MOD(A12-46272,7)=4,"sexta-feira",IF(MOD(A12-46272,7)=5,"sábado","domingo"))))))</f>
        <v/>
      </c>
      <c r="C12" s="6" t="inlineStr">
        <is>
          <t>Conhecimentos Específicos</t>
        </is>
      </c>
      <c r="D12" s="6" t="inlineStr">
        <is>
          <t>Gestão de pessoas</t>
        </is>
      </c>
      <c r="E12" s="7" t="inlineStr">
        <is>
          <t>Exercícios</t>
        </is>
      </c>
      <c r="F12" s="8" t="n">
        <v>2.5</v>
      </c>
      <c r="G12" s="8" t="n">
        <v>2.5</v>
      </c>
      <c r="H12" s="34">
        <f>IF(A12="","",IFERROR(G12/F12,0))</f>
        <v/>
      </c>
      <c r="I12" s="7" t="n">
        <v>50</v>
      </c>
      <c r="J12" s="7" t="n">
        <v>42</v>
      </c>
      <c r="K12" s="34">
        <f>IF(I12="","",IFERROR(J12/I12,0))</f>
        <v/>
      </c>
      <c r="L12" s="5">
        <f>IF(A12="","",IF(G12&gt;=F12,"Concluído",IF(G12&gt;0,"Parcial","Pendente")))</f>
        <v/>
      </c>
      <c r="M12" s="35">
        <f>IF(A12="","",A12+7)</f>
        <v/>
      </c>
      <c r="N12" s="6" t="inlineStr">
        <is>
          <t>Bom desempenho em liderança.</t>
        </is>
      </c>
    </row>
    <row r="13">
      <c r="A13" s="33" t="n">
        <v>46277</v>
      </c>
      <c r="B13" s="11">
        <f>IF(A13="","",IF(MOD(A13-46272,7)=0,"segunda-feira",IF(MOD(A13-46272,7)=1,"terça-feira",IF(MOD(A13-46272,7)=2,"quarta-feira",IF(MOD(A13-46272,7)=3,"quinta-feira",IF(MOD(A13-46272,7)=4,"sexta-feira",IF(MOD(A13-46272,7)=5,"sábado","domingo"))))))</f>
        <v/>
      </c>
      <c r="C13" s="6" t="inlineStr">
        <is>
          <t>Conhecimentos Específicos</t>
        </is>
      </c>
      <c r="D13" s="6" t="inlineStr">
        <is>
          <t>Simulado geral</t>
        </is>
      </c>
      <c r="E13" s="7" t="inlineStr">
        <is>
          <t>Simulado</t>
        </is>
      </c>
      <c r="F13" s="8" t="n">
        <v>3</v>
      </c>
      <c r="G13" s="8" t="n">
        <v>2.7</v>
      </c>
      <c r="H13" s="36">
        <f>IF(A13="","",IFERROR(G13/F13,0))</f>
        <v/>
      </c>
      <c r="I13" s="7" t="n">
        <v>50</v>
      </c>
      <c r="J13" s="7" t="n">
        <v>32</v>
      </c>
      <c r="K13" s="36">
        <f>IF(I13="","",IFERROR(J13/I13,0))</f>
        <v/>
      </c>
      <c r="L13" s="11">
        <f>IF(A13="","",IF(G13&gt;=F13,"Concluído",IF(G13&gt;0,"Parcial","Pendente")))</f>
        <v/>
      </c>
      <c r="M13" s="37">
        <f>IF(A13="","",A13+7)</f>
        <v/>
      </c>
      <c r="N13" s="6" t="inlineStr">
        <is>
          <t>Analisar erros por assunto.</t>
        </is>
      </c>
    </row>
    <row r="14">
      <c r="A14" s="33" t="n">
        <v>46278</v>
      </c>
      <c r="B14" s="5">
        <f>IF(A14="","",IF(MOD(A14-46272,7)=0,"segunda-feira",IF(MOD(A14-46272,7)=1,"terça-feira",IF(MOD(A14-46272,7)=2,"quarta-feira",IF(MOD(A14-46272,7)=3,"quinta-feira",IF(MOD(A14-46272,7)=4,"sexta-feira",IF(MOD(A14-46272,7)=5,"sábado","domingo"))))))</f>
        <v/>
      </c>
      <c r="C14" s="6" t="inlineStr">
        <is>
          <t>Língua Portuguesa</t>
        </is>
      </c>
      <c r="D14" s="6" t="inlineStr">
        <is>
          <t>Revisão de Língua Portuguesa</t>
        </is>
      </c>
      <c r="E14" s="7" t="inlineStr">
        <is>
          <t>Revisão</t>
        </is>
      </c>
      <c r="F14" s="8" t="n">
        <v>1.5</v>
      </c>
      <c r="G14" s="8" t="n">
        <v>1.5</v>
      </c>
      <c r="H14" s="34">
        <f>IF(A14="","",IFERROR(G14/F14,0))</f>
        <v/>
      </c>
      <c r="I14" s="7" t="n">
        <v>20</v>
      </c>
      <c r="J14" s="7" t="n">
        <v>18</v>
      </c>
      <c r="K14" s="34">
        <f>IF(I14="","",IFERROR(J14/I14,0))</f>
        <v/>
      </c>
      <c r="L14" s="5">
        <f>IF(A14="","",IF(G14&gt;=F14,"Concluído",IF(G14&gt;0,"Parcial","Pendente")))</f>
        <v/>
      </c>
      <c r="M14" s="35">
        <f>IF(A14="","",A14+7)</f>
        <v/>
      </c>
      <c r="N14" s="6" t="inlineStr">
        <is>
          <t>Revisão ativa com resumos.</t>
        </is>
      </c>
    </row>
    <row r="15">
      <c r="A15" s="33" t="n">
        <v>46279</v>
      </c>
      <c r="B15" s="11">
        <f>IF(A15="","",IF(MOD(A15-46272,7)=0,"segunda-feira",IF(MOD(A15-46272,7)=1,"terça-feira",IF(MOD(A15-46272,7)=2,"quarta-feira",IF(MOD(A15-46272,7)=3,"quinta-feira",IF(MOD(A15-46272,7)=4,"sexta-feira",IF(MOD(A15-46272,7)=5,"sábado","domingo"))))))</f>
        <v/>
      </c>
      <c r="C15" s="6" t="inlineStr">
        <is>
          <t>Direito Constitucional</t>
        </is>
      </c>
      <c r="D15" s="6" t="inlineStr">
        <is>
          <t>Revisão de Direito Constitucional</t>
        </is>
      </c>
      <c r="E15" s="7" t="inlineStr">
        <is>
          <t>Revisão</t>
        </is>
      </c>
      <c r="F15" s="8" t="n">
        <v>1.5</v>
      </c>
      <c r="G15" s="8" t="n">
        <v>1.1</v>
      </c>
      <c r="H15" s="36">
        <f>IF(A15="","",IFERROR(G15/F15,0))</f>
        <v/>
      </c>
      <c r="I15" s="7" t="n">
        <v>15</v>
      </c>
      <c r="J15" s="7" t="n">
        <v>9</v>
      </c>
      <c r="K15" s="36">
        <f>IF(I15="","",IFERROR(J15/I15,0))</f>
        <v/>
      </c>
      <c r="L15" s="11">
        <f>IF(A15="","",IF(G15&gt;=F15,"Concluído",IF(G15&gt;0,"Parcial","Pendente")))</f>
        <v/>
      </c>
      <c r="M15" s="37">
        <f>IF(A15="","",A15+7)</f>
        <v/>
      </c>
      <c r="N15" s="6" t="inlineStr">
        <is>
          <t>Retomar pontos com baixo acerto.</t>
        </is>
      </c>
    </row>
    <row r="16">
      <c r="A16" s="33" t="n"/>
      <c r="B16" s="5">
        <f>IF(A16="","",IF(MOD(A16-46272,7)=0,"segunda-feira",IF(MOD(A16-46272,7)=1,"terça-feira",IF(MOD(A16-46272,7)=2,"quarta-feira",IF(MOD(A16-46272,7)=3,"quinta-feira",IF(MOD(A16-46272,7)=4,"sexta-feira",IF(MOD(A16-46272,7)=5,"sábado","domingo"))))))</f>
        <v/>
      </c>
      <c r="C16" s="6" t="n"/>
      <c r="D16" s="6" t="n"/>
      <c r="E16" s="7" t="n"/>
      <c r="F16" s="8" t="n"/>
      <c r="G16" s="8" t="n"/>
      <c r="H16" s="34">
        <f>IF(A16="","",IFERROR(G16/F16,0))</f>
        <v/>
      </c>
      <c r="I16" s="7" t="n"/>
      <c r="J16" s="7" t="n"/>
      <c r="K16" s="34">
        <f>IF(I16="","",IFERROR(J16/I16,0))</f>
        <v/>
      </c>
      <c r="L16" s="5">
        <f>IF(A16="","",IF(G16&gt;=F16,"Concluído",IF(G16&gt;0,"Parcial","Pendente")))</f>
        <v/>
      </c>
      <c r="M16" s="35">
        <f>IF(A16="","",A16+7)</f>
        <v/>
      </c>
      <c r="N16" s="6" t="n"/>
    </row>
    <row r="17">
      <c r="A17" s="33" t="n"/>
      <c r="B17" s="11">
        <f>IF(A17="","",IF(MOD(A17-46272,7)=0,"segunda-feira",IF(MOD(A17-46272,7)=1,"terça-feira",IF(MOD(A17-46272,7)=2,"quarta-feira",IF(MOD(A17-46272,7)=3,"quinta-feira",IF(MOD(A17-46272,7)=4,"sexta-feira",IF(MOD(A17-46272,7)=5,"sábado","domingo"))))))</f>
        <v/>
      </c>
      <c r="C17" s="6" t="n"/>
      <c r="D17" s="6" t="n"/>
      <c r="E17" s="7" t="n"/>
      <c r="F17" s="8" t="n"/>
      <c r="G17" s="8" t="n"/>
      <c r="H17" s="36">
        <f>IF(A17="","",IFERROR(G17/F17,0))</f>
        <v/>
      </c>
      <c r="I17" s="7" t="n"/>
      <c r="J17" s="7" t="n"/>
      <c r="K17" s="36">
        <f>IF(I17="","",IFERROR(J17/I17,0))</f>
        <v/>
      </c>
      <c r="L17" s="11">
        <f>IF(A17="","",IF(G17&gt;=F17,"Concluído",IF(G17&gt;0,"Parcial","Pendente")))</f>
        <v/>
      </c>
      <c r="M17" s="37">
        <f>IF(A17="","",A17+7)</f>
        <v/>
      </c>
      <c r="N17" s="6" t="n"/>
    </row>
    <row r="18">
      <c r="A18" s="33" t="n"/>
      <c r="B18" s="5">
        <f>IF(A18="","",IF(MOD(A18-46272,7)=0,"segunda-feira",IF(MOD(A18-46272,7)=1,"terça-feira",IF(MOD(A18-46272,7)=2,"quarta-feira",IF(MOD(A18-46272,7)=3,"quinta-feira",IF(MOD(A18-46272,7)=4,"sexta-feira",IF(MOD(A18-46272,7)=5,"sábado","domingo"))))))</f>
        <v/>
      </c>
      <c r="C18" s="6" t="n"/>
      <c r="D18" s="6" t="n"/>
      <c r="E18" s="7" t="n"/>
      <c r="F18" s="8" t="n"/>
      <c r="G18" s="8" t="n"/>
      <c r="H18" s="34">
        <f>IF(A18="","",IFERROR(G18/F18,0))</f>
        <v/>
      </c>
      <c r="I18" s="7" t="n"/>
      <c r="J18" s="7" t="n"/>
      <c r="K18" s="34">
        <f>IF(I18="","",IFERROR(J18/I18,0))</f>
        <v/>
      </c>
      <c r="L18" s="5">
        <f>IF(A18="","",IF(G18&gt;=F18,"Concluído",IF(G18&gt;0,"Parcial","Pendente")))</f>
        <v/>
      </c>
      <c r="M18" s="35">
        <f>IF(A18="","",A18+7)</f>
        <v/>
      </c>
      <c r="N18" s="6" t="n"/>
    </row>
    <row r="19">
      <c r="A19" s="33" t="n"/>
      <c r="B19" s="11">
        <f>IF(A19="","",IF(MOD(A19-46272,7)=0,"segunda-feira",IF(MOD(A19-46272,7)=1,"terça-feira",IF(MOD(A19-46272,7)=2,"quarta-feira",IF(MOD(A19-46272,7)=3,"quinta-feira",IF(MOD(A19-46272,7)=4,"sexta-feira",IF(MOD(A19-46272,7)=5,"sábado","domingo"))))))</f>
        <v/>
      </c>
      <c r="C19" s="6" t="n"/>
      <c r="D19" s="6" t="n"/>
      <c r="E19" s="7" t="n"/>
      <c r="F19" s="8" t="n"/>
      <c r="G19" s="8" t="n"/>
      <c r="H19" s="36">
        <f>IF(A19="","",IFERROR(G19/F19,0))</f>
        <v/>
      </c>
      <c r="I19" s="7" t="n"/>
      <c r="J19" s="7" t="n"/>
      <c r="K19" s="36">
        <f>IF(I19="","",IFERROR(J19/I19,0))</f>
        <v/>
      </c>
      <c r="L19" s="11">
        <f>IF(A19="","",IF(G19&gt;=F19,"Concluído",IF(G19&gt;0,"Parcial","Pendente")))</f>
        <v/>
      </c>
      <c r="M19" s="37">
        <f>IF(A19="","",A19+7)</f>
        <v/>
      </c>
      <c r="N19" s="6" t="n"/>
    </row>
    <row r="20">
      <c r="A20" s="33" t="n"/>
      <c r="B20" s="5">
        <f>IF(A20="","",IF(MOD(A20-46272,7)=0,"segunda-feira",IF(MOD(A20-46272,7)=1,"terça-feira",IF(MOD(A20-46272,7)=2,"quarta-feira",IF(MOD(A20-46272,7)=3,"quinta-feira",IF(MOD(A20-46272,7)=4,"sexta-feira",IF(MOD(A20-46272,7)=5,"sábado","domingo"))))))</f>
        <v/>
      </c>
      <c r="C20" s="6" t="n"/>
      <c r="D20" s="6" t="n"/>
      <c r="E20" s="7" t="n"/>
      <c r="F20" s="8" t="n"/>
      <c r="G20" s="8" t="n"/>
      <c r="H20" s="34">
        <f>IF(A20="","",IFERROR(G20/F20,0))</f>
        <v/>
      </c>
      <c r="I20" s="7" t="n"/>
      <c r="J20" s="7" t="n"/>
      <c r="K20" s="34">
        <f>IF(I20="","",IFERROR(J20/I20,0))</f>
        <v/>
      </c>
      <c r="L20" s="5">
        <f>IF(A20="","",IF(G20&gt;=F20,"Concluído",IF(G20&gt;0,"Parcial","Pendente")))</f>
        <v/>
      </c>
      <c r="M20" s="35">
        <f>IF(A20="","",A20+7)</f>
        <v/>
      </c>
      <c r="N20" s="6" t="n"/>
    </row>
    <row r="21">
      <c r="A21" s="33" t="n"/>
      <c r="B21" s="11">
        <f>IF(A21="","",IF(MOD(A21-46272,7)=0,"segunda-feira",IF(MOD(A21-46272,7)=1,"terça-feira",IF(MOD(A21-46272,7)=2,"quarta-feira",IF(MOD(A21-46272,7)=3,"quinta-feira",IF(MOD(A21-46272,7)=4,"sexta-feira",IF(MOD(A21-46272,7)=5,"sábado","domingo"))))))</f>
        <v/>
      </c>
      <c r="C21" s="6" t="n"/>
      <c r="D21" s="6" t="n"/>
      <c r="E21" s="7" t="n"/>
      <c r="F21" s="8" t="n"/>
      <c r="G21" s="8" t="n"/>
      <c r="H21" s="36">
        <f>IF(A21="","",IFERROR(G21/F21,0))</f>
        <v/>
      </c>
      <c r="I21" s="7" t="n"/>
      <c r="J21" s="7" t="n"/>
      <c r="K21" s="36">
        <f>IF(I21="","",IFERROR(J21/I21,0))</f>
        <v/>
      </c>
      <c r="L21" s="11">
        <f>IF(A21="","",IF(G21&gt;=F21,"Concluído",IF(G21&gt;0,"Parcial","Pendente")))</f>
        <v/>
      </c>
      <c r="M21" s="37">
        <f>IF(A21="","",A21+7)</f>
        <v/>
      </c>
      <c r="N21" s="6" t="n"/>
    </row>
    <row r="22">
      <c r="A22" s="33" t="n"/>
      <c r="B22" s="5">
        <f>IF(A22="","",IF(MOD(A22-46272,7)=0,"segunda-feira",IF(MOD(A22-46272,7)=1,"terça-feira",IF(MOD(A22-46272,7)=2,"quarta-feira",IF(MOD(A22-46272,7)=3,"quinta-feira",IF(MOD(A22-46272,7)=4,"sexta-feira",IF(MOD(A22-46272,7)=5,"sábado","domingo"))))))</f>
        <v/>
      </c>
      <c r="C22" s="6" t="n"/>
      <c r="D22" s="6" t="n"/>
      <c r="E22" s="7" t="n"/>
      <c r="F22" s="8" t="n"/>
      <c r="G22" s="8" t="n"/>
      <c r="H22" s="34">
        <f>IF(A22="","",IFERROR(G22/F22,0))</f>
        <v/>
      </c>
      <c r="I22" s="7" t="n"/>
      <c r="J22" s="7" t="n"/>
      <c r="K22" s="34">
        <f>IF(I22="","",IFERROR(J22/I22,0))</f>
        <v/>
      </c>
      <c r="L22" s="5">
        <f>IF(A22="","",IF(G22&gt;=F22,"Concluído",IF(G22&gt;0,"Parcial","Pendente")))</f>
        <v/>
      </c>
      <c r="M22" s="35">
        <f>IF(A22="","",A22+7)</f>
        <v/>
      </c>
      <c r="N22" s="6" t="n"/>
    </row>
    <row r="23">
      <c r="A23" s="33" t="n"/>
      <c r="B23" s="11">
        <f>IF(A23="","",IF(MOD(A23-46272,7)=0,"segunda-feira",IF(MOD(A23-46272,7)=1,"terça-feira",IF(MOD(A23-46272,7)=2,"quarta-feira",IF(MOD(A23-46272,7)=3,"quinta-feira",IF(MOD(A23-46272,7)=4,"sexta-feira",IF(MOD(A23-46272,7)=5,"sábado","domingo"))))))</f>
        <v/>
      </c>
      <c r="C23" s="6" t="n"/>
      <c r="D23" s="6" t="n"/>
      <c r="E23" s="7" t="n"/>
      <c r="F23" s="8" t="n"/>
      <c r="G23" s="8" t="n"/>
      <c r="H23" s="36">
        <f>IF(A23="","",IFERROR(G23/F23,0))</f>
        <v/>
      </c>
      <c r="I23" s="7" t="n"/>
      <c r="J23" s="7" t="n"/>
      <c r="K23" s="36">
        <f>IF(I23="","",IFERROR(J23/I23,0))</f>
        <v/>
      </c>
      <c r="L23" s="11">
        <f>IF(A23="","",IF(G23&gt;=F23,"Concluído",IF(G23&gt;0,"Parcial","Pendente")))</f>
        <v/>
      </c>
      <c r="M23" s="37">
        <f>IF(A23="","",A23+7)</f>
        <v/>
      </c>
      <c r="N23" s="6" t="n"/>
    </row>
    <row r="24">
      <c r="A24" s="33" t="n"/>
      <c r="B24" s="5">
        <f>IF(A24="","",IF(MOD(A24-46272,7)=0,"segunda-feira",IF(MOD(A24-46272,7)=1,"terça-feira",IF(MOD(A24-46272,7)=2,"quarta-feira",IF(MOD(A24-46272,7)=3,"quinta-feira",IF(MOD(A24-46272,7)=4,"sexta-feira",IF(MOD(A24-46272,7)=5,"sábado","domingo"))))))</f>
        <v/>
      </c>
      <c r="C24" s="6" t="n"/>
      <c r="D24" s="6" t="n"/>
      <c r="E24" s="7" t="n"/>
      <c r="F24" s="8" t="n"/>
      <c r="G24" s="8" t="n"/>
      <c r="H24" s="34">
        <f>IF(A24="","",IFERROR(G24/F24,0))</f>
        <v/>
      </c>
      <c r="I24" s="7" t="n"/>
      <c r="J24" s="7" t="n"/>
      <c r="K24" s="34">
        <f>IF(I24="","",IFERROR(J24/I24,0))</f>
        <v/>
      </c>
      <c r="L24" s="5">
        <f>IF(A24="","",IF(G24&gt;=F24,"Concluído",IF(G24&gt;0,"Parcial","Pendente")))</f>
        <v/>
      </c>
      <c r="M24" s="35">
        <f>IF(A24="","",A24+7)</f>
        <v/>
      </c>
      <c r="N24" s="6" t="n"/>
    </row>
    <row r="25">
      <c r="A25" s="33" t="n"/>
      <c r="B25" s="11">
        <f>IF(A25="","",IF(MOD(A25-46272,7)=0,"segunda-feira",IF(MOD(A25-46272,7)=1,"terça-feira",IF(MOD(A25-46272,7)=2,"quarta-feira",IF(MOD(A25-46272,7)=3,"quinta-feira",IF(MOD(A25-46272,7)=4,"sexta-feira",IF(MOD(A25-46272,7)=5,"sábado","domingo"))))))</f>
        <v/>
      </c>
      <c r="C25" s="6" t="n"/>
      <c r="D25" s="6" t="n"/>
      <c r="E25" s="7" t="n"/>
      <c r="F25" s="8" t="n"/>
      <c r="G25" s="8" t="n"/>
      <c r="H25" s="36">
        <f>IF(A25="","",IFERROR(G25/F25,0))</f>
        <v/>
      </c>
      <c r="I25" s="7" t="n"/>
      <c r="J25" s="7" t="n"/>
      <c r="K25" s="36">
        <f>IF(I25="","",IFERROR(J25/I25,0))</f>
        <v/>
      </c>
      <c r="L25" s="11">
        <f>IF(A25="","",IF(G25&gt;=F25,"Concluído",IF(G25&gt;0,"Parcial","Pendente")))</f>
        <v/>
      </c>
      <c r="M25" s="37">
        <f>IF(A25="","",A25+7)</f>
        <v/>
      </c>
      <c r="N25" s="6" t="n"/>
    </row>
    <row r="26">
      <c r="A26" s="33" t="n"/>
      <c r="B26" s="5">
        <f>IF(A26="","",IF(MOD(A26-46272,7)=0,"segunda-feira",IF(MOD(A26-46272,7)=1,"terça-feira",IF(MOD(A26-46272,7)=2,"quarta-feira",IF(MOD(A26-46272,7)=3,"quinta-feira",IF(MOD(A26-46272,7)=4,"sexta-feira",IF(MOD(A26-46272,7)=5,"sábado","domingo"))))))</f>
        <v/>
      </c>
      <c r="C26" s="6" t="n"/>
      <c r="D26" s="6" t="n"/>
      <c r="E26" s="7" t="n"/>
      <c r="F26" s="8" t="n"/>
      <c r="G26" s="8" t="n"/>
      <c r="H26" s="34">
        <f>IF(A26="","",IFERROR(G26/F26,0))</f>
        <v/>
      </c>
      <c r="I26" s="7" t="n"/>
      <c r="J26" s="7" t="n"/>
      <c r="K26" s="34">
        <f>IF(I26="","",IFERROR(J26/I26,0))</f>
        <v/>
      </c>
      <c r="L26" s="5">
        <f>IF(A26="","",IF(G26&gt;=F26,"Concluído",IF(G26&gt;0,"Parcial","Pendente")))</f>
        <v/>
      </c>
      <c r="M26" s="35">
        <f>IF(A26="","",A26+7)</f>
        <v/>
      </c>
      <c r="N26" s="6" t="n"/>
    </row>
    <row r="27">
      <c r="A27" s="33" t="n"/>
      <c r="B27" s="11">
        <f>IF(A27="","",IF(MOD(A27-46272,7)=0,"segunda-feira",IF(MOD(A27-46272,7)=1,"terça-feira",IF(MOD(A27-46272,7)=2,"quarta-feira",IF(MOD(A27-46272,7)=3,"quinta-feira",IF(MOD(A27-46272,7)=4,"sexta-feira",IF(MOD(A27-46272,7)=5,"sábado","domingo"))))))</f>
        <v/>
      </c>
      <c r="C27" s="6" t="n"/>
      <c r="D27" s="6" t="n"/>
      <c r="E27" s="7" t="n"/>
      <c r="F27" s="8" t="n"/>
      <c r="G27" s="8" t="n"/>
      <c r="H27" s="36">
        <f>IF(A27="","",IFERROR(G27/F27,0))</f>
        <v/>
      </c>
      <c r="I27" s="7" t="n"/>
      <c r="J27" s="7" t="n"/>
      <c r="K27" s="36">
        <f>IF(I27="","",IFERROR(J27/I27,0))</f>
        <v/>
      </c>
      <c r="L27" s="11">
        <f>IF(A27="","",IF(G27&gt;=F27,"Concluído",IF(G27&gt;0,"Parcial","Pendente")))</f>
        <v/>
      </c>
      <c r="M27" s="37">
        <f>IF(A27="","",A27+7)</f>
        <v/>
      </c>
      <c r="N27" s="6" t="n"/>
    </row>
    <row r="28">
      <c r="A28" s="33" t="n"/>
      <c r="B28" s="5">
        <f>IF(A28="","",IF(MOD(A28-46272,7)=0,"segunda-feira",IF(MOD(A28-46272,7)=1,"terça-feira",IF(MOD(A28-46272,7)=2,"quarta-feira",IF(MOD(A28-46272,7)=3,"quinta-feira",IF(MOD(A28-46272,7)=4,"sexta-feira",IF(MOD(A28-46272,7)=5,"sábado","domingo"))))))</f>
        <v/>
      </c>
      <c r="C28" s="6" t="n"/>
      <c r="D28" s="6" t="n"/>
      <c r="E28" s="7" t="n"/>
      <c r="F28" s="8" t="n"/>
      <c r="G28" s="8" t="n"/>
      <c r="H28" s="34">
        <f>IF(A28="","",IFERROR(G28/F28,0))</f>
        <v/>
      </c>
      <c r="I28" s="7" t="n"/>
      <c r="J28" s="7" t="n"/>
      <c r="K28" s="34">
        <f>IF(I28="","",IFERROR(J28/I28,0))</f>
        <v/>
      </c>
      <c r="L28" s="5">
        <f>IF(A28="","",IF(G28&gt;=F28,"Concluído",IF(G28&gt;0,"Parcial","Pendente")))</f>
        <v/>
      </c>
      <c r="M28" s="35">
        <f>IF(A28="","",A28+7)</f>
        <v/>
      </c>
      <c r="N28" s="6" t="n"/>
    </row>
    <row r="29">
      <c r="A29" s="33" t="n"/>
      <c r="B29" s="11">
        <f>IF(A29="","",IF(MOD(A29-46272,7)=0,"segunda-feira",IF(MOD(A29-46272,7)=1,"terça-feira",IF(MOD(A29-46272,7)=2,"quarta-feira",IF(MOD(A29-46272,7)=3,"quinta-feira",IF(MOD(A29-46272,7)=4,"sexta-feira",IF(MOD(A29-46272,7)=5,"sábado","domingo"))))))</f>
        <v/>
      </c>
      <c r="C29" s="6" t="n"/>
      <c r="D29" s="6" t="n"/>
      <c r="E29" s="7" t="n"/>
      <c r="F29" s="8" t="n"/>
      <c r="G29" s="8" t="n"/>
      <c r="H29" s="36">
        <f>IF(A29="","",IFERROR(G29/F29,0))</f>
        <v/>
      </c>
      <c r="I29" s="7" t="n"/>
      <c r="J29" s="7" t="n"/>
      <c r="K29" s="36">
        <f>IF(I29="","",IFERROR(J29/I29,0))</f>
        <v/>
      </c>
      <c r="L29" s="11">
        <f>IF(A29="","",IF(G29&gt;=F29,"Concluído",IF(G29&gt;0,"Parcial","Pendente")))</f>
        <v/>
      </c>
      <c r="M29" s="37">
        <f>IF(A29="","",A29+7)</f>
        <v/>
      </c>
      <c r="N29" s="6" t="n"/>
    </row>
    <row r="30">
      <c r="A30" s="33" t="n"/>
      <c r="B30" s="5">
        <f>IF(A30="","",IF(MOD(A30-46272,7)=0,"segunda-feira",IF(MOD(A30-46272,7)=1,"terça-feira",IF(MOD(A30-46272,7)=2,"quarta-feira",IF(MOD(A30-46272,7)=3,"quinta-feira",IF(MOD(A30-46272,7)=4,"sexta-feira",IF(MOD(A30-46272,7)=5,"sábado","domingo"))))))</f>
        <v/>
      </c>
      <c r="C30" s="6" t="n"/>
      <c r="D30" s="6" t="n"/>
      <c r="E30" s="7" t="n"/>
      <c r="F30" s="8" t="n"/>
      <c r="G30" s="8" t="n"/>
      <c r="H30" s="34">
        <f>IF(A30="","",IFERROR(G30/F30,0))</f>
        <v/>
      </c>
      <c r="I30" s="7" t="n"/>
      <c r="J30" s="7" t="n"/>
      <c r="K30" s="34">
        <f>IF(I30="","",IFERROR(J30/I30,0))</f>
        <v/>
      </c>
      <c r="L30" s="5">
        <f>IF(A30="","",IF(G30&gt;=F30,"Concluído",IF(G30&gt;0,"Parcial","Pendente")))</f>
        <v/>
      </c>
      <c r="M30" s="35">
        <f>IF(A30="","",A30+7)</f>
        <v/>
      </c>
      <c r="N30" s="6" t="n"/>
    </row>
    <row r="31">
      <c r="A31" s="33" t="n"/>
      <c r="B31" s="11">
        <f>IF(A31="","",IF(MOD(A31-46272,7)=0,"segunda-feira",IF(MOD(A31-46272,7)=1,"terça-feira",IF(MOD(A31-46272,7)=2,"quarta-feira",IF(MOD(A31-46272,7)=3,"quinta-feira",IF(MOD(A31-46272,7)=4,"sexta-feira",IF(MOD(A31-46272,7)=5,"sábado","domingo"))))))</f>
        <v/>
      </c>
      <c r="C31" s="6" t="n"/>
      <c r="D31" s="6" t="n"/>
      <c r="E31" s="7" t="n"/>
      <c r="F31" s="8" t="n"/>
      <c r="G31" s="8" t="n"/>
      <c r="H31" s="36">
        <f>IF(A31="","",IFERROR(G31/F31,0))</f>
        <v/>
      </c>
      <c r="I31" s="7" t="n"/>
      <c r="J31" s="7" t="n"/>
      <c r="K31" s="36">
        <f>IF(I31="","",IFERROR(J31/I31,0))</f>
        <v/>
      </c>
      <c r="L31" s="11">
        <f>IF(A31="","",IF(G31&gt;=F31,"Concluído",IF(G31&gt;0,"Parcial","Pendente")))</f>
        <v/>
      </c>
      <c r="M31" s="37">
        <f>IF(A31="","",A31+7)</f>
        <v/>
      </c>
      <c r="N31" s="6" t="n"/>
    </row>
    <row r="32">
      <c r="A32" s="33" t="n"/>
      <c r="B32" s="5">
        <f>IF(A32="","",IF(MOD(A32-46272,7)=0,"segunda-feira",IF(MOD(A32-46272,7)=1,"terça-feira",IF(MOD(A32-46272,7)=2,"quarta-feira",IF(MOD(A32-46272,7)=3,"quinta-feira",IF(MOD(A32-46272,7)=4,"sexta-feira",IF(MOD(A32-46272,7)=5,"sábado","domingo"))))))</f>
        <v/>
      </c>
      <c r="C32" s="6" t="n"/>
      <c r="D32" s="6" t="n"/>
      <c r="E32" s="7" t="n"/>
      <c r="F32" s="8" t="n"/>
      <c r="G32" s="8" t="n"/>
      <c r="H32" s="34">
        <f>IF(A32="","",IFERROR(G32/F32,0))</f>
        <v/>
      </c>
      <c r="I32" s="7" t="n"/>
      <c r="J32" s="7" t="n"/>
      <c r="K32" s="34">
        <f>IF(I32="","",IFERROR(J32/I32,0))</f>
        <v/>
      </c>
      <c r="L32" s="5">
        <f>IF(A32="","",IF(G32&gt;=F32,"Concluído",IF(G32&gt;0,"Parcial","Pendente")))</f>
        <v/>
      </c>
      <c r="M32" s="35">
        <f>IF(A32="","",A32+7)</f>
        <v/>
      </c>
      <c r="N32" s="6" t="n"/>
    </row>
    <row r="33">
      <c r="A33" s="33" t="n"/>
      <c r="B33" s="11">
        <f>IF(A33="","",IF(MOD(A33-46272,7)=0,"segunda-feira",IF(MOD(A33-46272,7)=1,"terça-feira",IF(MOD(A33-46272,7)=2,"quarta-feira",IF(MOD(A33-46272,7)=3,"quinta-feira",IF(MOD(A33-46272,7)=4,"sexta-feira",IF(MOD(A33-46272,7)=5,"sábado","domingo"))))))</f>
        <v/>
      </c>
      <c r="C33" s="6" t="n"/>
      <c r="D33" s="6" t="n"/>
      <c r="E33" s="7" t="n"/>
      <c r="F33" s="8" t="n"/>
      <c r="G33" s="8" t="n"/>
      <c r="H33" s="36">
        <f>IF(A33="","",IFERROR(G33/F33,0))</f>
        <v/>
      </c>
      <c r="I33" s="7" t="n"/>
      <c r="J33" s="7" t="n"/>
      <c r="K33" s="36">
        <f>IF(I33="","",IFERROR(J33/I33,0))</f>
        <v/>
      </c>
      <c r="L33" s="11">
        <f>IF(A33="","",IF(G33&gt;=F33,"Concluído",IF(G33&gt;0,"Parcial","Pendente")))</f>
        <v/>
      </c>
      <c r="M33" s="37">
        <f>IF(A33="","",A33+7)</f>
        <v/>
      </c>
      <c r="N33" s="6" t="n"/>
    </row>
    <row r="34">
      <c r="A34" s="33" t="n"/>
      <c r="B34" s="5">
        <f>IF(A34="","",IF(MOD(A34-46272,7)=0,"segunda-feira",IF(MOD(A34-46272,7)=1,"terça-feira",IF(MOD(A34-46272,7)=2,"quarta-feira",IF(MOD(A34-46272,7)=3,"quinta-feira",IF(MOD(A34-46272,7)=4,"sexta-feira",IF(MOD(A34-46272,7)=5,"sábado","domingo"))))))</f>
        <v/>
      </c>
      <c r="C34" s="6" t="n"/>
      <c r="D34" s="6" t="n"/>
      <c r="E34" s="7" t="n"/>
      <c r="F34" s="8" t="n"/>
      <c r="G34" s="8" t="n"/>
      <c r="H34" s="34">
        <f>IF(A34="","",IFERROR(G34/F34,0))</f>
        <v/>
      </c>
      <c r="I34" s="7" t="n"/>
      <c r="J34" s="7" t="n"/>
      <c r="K34" s="34">
        <f>IF(I34="","",IFERROR(J34/I34,0))</f>
        <v/>
      </c>
      <c r="L34" s="5">
        <f>IF(A34="","",IF(G34&gt;=F34,"Concluído",IF(G34&gt;0,"Parcial","Pendente")))</f>
        <v/>
      </c>
      <c r="M34" s="35">
        <f>IF(A34="","",A34+7)</f>
        <v/>
      </c>
      <c r="N34" s="6" t="n"/>
    </row>
    <row r="35">
      <c r="A35" s="33" t="n"/>
      <c r="B35" s="11">
        <f>IF(A35="","",IF(MOD(A35-46272,7)=0,"segunda-feira",IF(MOD(A35-46272,7)=1,"terça-feira",IF(MOD(A35-46272,7)=2,"quarta-feira",IF(MOD(A35-46272,7)=3,"quinta-feira",IF(MOD(A35-46272,7)=4,"sexta-feira",IF(MOD(A35-46272,7)=5,"sábado","domingo"))))))</f>
        <v/>
      </c>
      <c r="C35" s="6" t="n"/>
      <c r="D35" s="6" t="n"/>
      <c r="E35" s="7" t="n"/>
      <c r="F35" s="8" t="n"/>
      <c r="G35" s="8" t="n"/>
      <c r="H35" s="36">
        <f>IF(A35="","",IFERROR(G35/F35,0))</f>
        <v/>
      </c>
      <c r="I35" s="7" t="n"/>
      <c r="J35" s="7" t="n"/>
      <c r="K35" s="36">
        <f>IF(I35="","",IFERROR(J35/I35,0))</f>
        <v/>
      </c>
      <c r="L35" s="11">
        <f>IF(A35="","",IF(G35&gt;=F35,"Concluído",IF(G35&gt;0,"Parcial","Pendente")))</f>
        <v/>
      </c>
      <c r="M35" s="37">
        <f>IF(A35="","",A35+7)</f>
        <v/>
      </c>
      <c r="N35" s="6" t="n"/>
    </row>
    <row r="36">
      <c r="A36" s="33" t="n"/>
      <c r="B36" s="5">
        <f>IF(A36="","",IF(MOD(A36-46272,7)=0,"segunda-feira",IF(MOD(A36-46272,7)=1,"terça-feira",IF(MOD(A36-46272,7)=2,"quarta-feira",IF(MOD(A36-46272,7)=3,"quinta-feira",IF(MOD(A36-46272,7)=4,"sexta-feira",IF(MOD(A36-46272,7)=5,"sábado","domingo"))))))</f>
        <v/>
      </c>
      <c r="C36" s="6" t="n"/>
      <c r="D36" s="6" t="n"/>
      <c r="E36" s="7" t="n"/>
      <c r="F36" s="8" t="n"/>
      <c r="G36" s="8" t="n"/>
      <c r="H36" s="34">
        <f>IF(A36="","",IFERROR(G36/F36,0))</f>
        <v/>
      </c>
      <c r="I36" s="7" t="n"/>
      <c r="J36" s="7" t="n"/>
      <c r="K36" s="34">
        <f>IF(I36="","",IFERROR(J36/I36,0))</f>
        <v/>
      </c>
      <c r="L36" s="5">
        <f>IF(A36="","",IF(G36&gt;=F36,"Concluído",IF(G36&gt;0,"Parcial","Pendente")))</f>
        <v/>
      </c>
      <c r="M36" s="35">
        <f>IF(A36="","",A36+7)</f>
        <v/>
      </c>
      <c r="N36" s="6" t="n"/>
    </row>
    <row r="37">
      <c r="A37" s="33" t="n"/>
      <c r="B37" s="11">
        <f>IF(A37="","",IF(MOD(A37-46272,7)=0,"segunda-feira",IF(MOD(A37-46272,7)=1,"terça-feira",IF(MOD(A37-46272,7)=2,"quarta-feira",IF(MOD(A37-46272,7)=3,"quinta-feira",IF(MOD(A37-46272,7)=4,"sexta-feira",IF(MOD(A37-46272,7)=5,"sábado","domingo"))))))</f>
        <v/>
      </c>
      <c r="C37" s="6" t="n"/>
      <c r="D37" s="6" t="n"/>
      <c r="E37" s="7" t="n"/>
      <c r="F37" s="8" t="n"/>
      <c r="G37" s="8" t="n"/>
      <c r="H37" s="36">
        <f>IF(A37="","",IFERROR(G37/F37,0))</f>
        <v/>
      </c>
      <c r="I37" s="7" t="n"/>
      <c r="J37" s="7" t="n"/>
      <c r="K37" s="36">
        <f>IF(I37="","",IFERROR(J37/I37,0))</f>
        <v/>
      </c>
      <c r="L37" s="11">
        <f>IF(A37="","",IF(G37&gt;=F37,"Concluído",IF(G37&gt;0,"Parcial","Pendente")))</f>
        <v/>
      </c>
      <c r="M37" s="37">
        <f>IF(A37="","",A37+7)</f>
        <v/>
      </c>
      <c r="N37" s="6" t="n"/>
    </row>
    <row r="38">
      <c r="A38" s="33" t="n"/>
      <c r="B38" s="5">
        <f>IF(A38="","",IF(MOD(A38-46272,7)=0,"segunda-feira",IF(MOD(A38-46272,7)=1,"terça-feira",IF(MOD(A38-46272,7)=2,"quarta-feira",IF(MOD(A38-46272,7)=3,"quinta-feira",IF(MOD(A38-46272,7)=4,"sexta-feira",IF(MOD(A38-46272,7)=5,"sábado","domingo"))))))</f>
        <v/>
      </c>
      <c r="C38" s="6" t="n"/>
      <c r="D38" s="6" t="n"/>
      <c r="E38" s="7" t="n"/>
      <c r="F38" s="8" t="n"/>
      <c r="G38" s="8" t="n"/>
      <c r="H38" s="34">
        <f>IF(A38="","",IFERROR(G38/F38,0))</f>
        <v/>
      </c>
      <c r="I38" s="7" t="n"/>
      <c r="J38" s="7" t="n"/>
      <c r="K38" s="34">
        <f>IF(I38="","",IFERROR(J38/I38,0))</f>
        <v/>
      </c>
      <c r="L38" s="5">
        <f>IF(A38="","",IF(G38&gt;=F38,"Concluído",IF(G38&gt;0,"Parcial","Pendente")))</f>
        <v/>
      </c>
      <c r="M38" s="35">
        <f>IF(A38="","",A38+7)</f>
        <v/>
      </c>
      <c r="N38" s="6" t="n"/>
    </row>
    <row r="39">
      <c r="A39" s="33" t="n"/>
      <c r="B39" s="11">
        <f>IF(A39="","",IF(MOD(A39-46272,7)=0,"segunda-feira",IF(MOD(A39-46272,7)=1,"terça-feira",IF(MOD(A39-46272,7)=2,"quarta-feira",IF(MOD(A39-46272,7)=3,"quinta-feira",IF(MOD(A39-46272,7)=4,"sexta-feira",IF(MOD(A39-46272,7)=5,"sábado","domingo"))))))</f>
        <v/>
      </c>
      <c r="C39" s="6" t="n"/>
      <c r="D39" s="6" t="n"/>
      <c r="E39" s="7" t="n"/>
      <c r="F39" s="8" t="n"/>
      <c r="G39" s="8" t="n"/>
      <c r="H39" s="36">
        <f>IF(A39="","",IFERROR(G39/F39,0))</f>
        <v/>
      </c>
      <c r="I39" s="7" t="n"/>
      <c r="J39" s="7" t="n"/>
      <c r="K39" s="36">
        <f>IF(I39="","",IFERROR(J39/I39,0))</f>
        <v/>
      </c>
      <c r="L39" s="11">
        <f>IF(A39="","",IF(G39&gt;=F39,"Concluído",IF(G39&gt;0,"Parcial","Pendente")))</f>
        <v/>
      </c>
      <c r="M39" s="37">
        <f>IF(A39="","",A39+7)</f>
        <v/>
      </c>
      <c r="N39" s="6" t="n"/>
    </row>
    <row r="40">
      <c r="A40" s="33" t="n"/>
      <c r="B40" s="5">
        <f>IF(A40="","",IF(MOD(A40-46272,7)=0,"segunda-feira",IF(MOD(A40-46272,7)=1,"terça-feira",IF(MOD(A40-46272,7)=2,"quarta-feira",IF(MOD(A40-46272,7)=3,"quinta-feira",IF(MOD(A40-46272,7)=4,"sexta-feira",IF(MOD(A40-46272,7)=5,"sábado","domingo"))))))</f>
        <v/>
      </c>
      <c r="C40" s="6" t="n"/>
      <c r="D40" s="6" t="n"/>
      <c r="E40" s="7" t="n"/>
      <c r="F40" s="8" t="n"/>
      <c r="G40" s="8" t="n"/>
      <c r="H40" s="34">
        <f>IF(A40="","",IFERROR(G40/F40,0))</f>
        <v/>
      </c>
      <c r="I40" s="7" t="n"/>
      <c r="J40" s="7" t="n"/>
      <c r="K40" s="34">
        <f>IF(I40="","",IFERROR(J40/I40,0))</f>
        <v/>
      </c>
      <c r="L40" s="5">
        <f>IF(A40="","",IF(G40&gt;=F40,"Concluído",IF(G40&gt;0,"Parcial","Pendente")))</f>
        <v/>
      </c>
      <c r="M40" s="35">
        <f>IF(A40="","",A40+7)</f>
        <v/>
      </c>
      <c r="N40" s="6" t="n"/>
    </row>
    <row r="41">
      <c r="A41" s="33" t="n"/>
      <c r="B41" s="11">
        <f>IF(A41="","",IF(MOD(A41-46272,7)=0,"segunda-feira",IF(MOD(A41-46272,7)=1,"terça-feira",IF(MOD(A41-46272,7)=2,"quarta-feira",IF(MOD(A41-46272,7)=3,"quinta-feira",IF(MOD(A41-46272,7)=4,"sexta-feira",IF(MOD(A41-46272,7)=5,"sábado","domingo"))))))</f>
        <v/>
      </c>
      <c r="C41" s="6" t="n"/>
      <c r="D41" s="6" t="n"/>
      <c r="E41" s="7" t="n"/>
      <c r="F41" s="8" t="n"/>
      <c r="G41" s="8" t="n"/>
      <c r="H41" s="36">
        <f>IF(A41="","",IFERROR(G41/F41,0))</f>
        <v/>
      </c>
      <c r="I41" s="7" t="n"/>
      <c r="J41" s="7" t="n"/>
      <c r="K41" s="36">
        <f>IF(I41="","",IFERROR(J41/I41,0))</f>
        <v/>
      </c>
      <c r="L41" s="11">
        <f>IF(A41="","",IF(G41&gt;=F41,"Concluído",IF(G41&gt;0,"Parcial","Pendente")))</f>
        <v/>
      </c>
      <c r="M41" s="37">
        <f>IF(A41="","",A41+7)</f>
        <v/>
      </c>
      <c r="N41" s="6" t="n"/>
    </row>
    <row r="42">
      <c r="A42" s="33" t="n"/>
      <c r="B42" s="5">
        <f>IF(A42="","",IF(MOD(A42-46272,7)=0,"segunda-feira",IF(MOD(A42-46272,7)=1,"terça-feira",IF(MOD(A42-46272,7)=2,"quarta-feira",IF(MOD(A42-46272,7)=3,"quinta-feira",IF(MOD(A42-46272,7)=4,"sexta-feira",IF(MOD(A42-46272,7)=5,"sábado","domingo"))))))</f>
        <v/>
      </c>
      <c r="C42" s="6" t="n"/>
      <c r="D42" s="6" t="n"/>
      <c r="E42" s="7" t="n"/>
      <c r="F42" s="8" t="n"/>
      <c r="G42" s="8" t="n"/>
      <c r="H42" s="34">
        <f>IF(A42="","",IFERROR(G42/F42,0))</f>
        <v/>
      </c>
      <c r="I42" s="7" t="n"/>
      <c r="J42" s="7" t="n"/>
      <c r="K42" s="34">
        <f>IF(I42="","",IFERROR(J42/I42,0))</f>
        <v/>
      </c>
      <c r="L42" s="5">
        <f>IF(A42="","",IF(G42&gt;=F42,"Concluído",IF(G42&gt;0,"Parcial","Pendente")))</f>
        <v/>
      </c>
      <c r="M42" s="35">
        <f>IF(A42="","",A42+7)</f>
        <v/>
      </c>
      <c r="N42" s="6" t="n"/>
    </row>
    <row r="43">
      <c r="A43" s="33" t="n"/>
      <c r="B43" s="11">
        <f>IF(A43="","",IF(MOD(A43-46272,7)=0,"segunda-feira",IF(MOD(A43-46272,7)=1,"terça-feira",IF(MOD(A43-46272,7)=2,"quarta-feira",IF(MOD(A43-46272,7)=3,"quinta-feira",IF(MOD(A43-46272,7)=4,"sexta-feira",IF(MOD(A43-46272,7)=5,"sábado","domingo"))))))</f>
        <v/>
      </c>
      <c r="C43" s="6" t="n"/>
      <c r="D43" s="6" t="n"/>
      <c r="E43" s="7" t="n"/>
      <c r="F43" s="8" t="n"/>
      <c r="G43" s="8" t="n"/>
      <c r="H43" s="36">
        <f>IF(A43="","",IFERROR(G43/F43,0))</f>
        <v/>
      </c>
      <c r="I43" s="7" t="n"/>
      <c r="J43" s="7" t="n"/>
      <c r="K43" s="36">
        <f>IF(I43="","",IFERROR(J43/I43,0))</f>
        <v/>
      </c>
      <c r="L43" s="11">
        <f>IF(A43="","",IF(G43&gt;=F43,"Concluído",IF(G43&gt;0,"Parcial","Pendente")))</f>
        <v/>
      </c>
      <c r="M43" s="37">
        <f>IF(A43="","",A43+7)</f>
        <v/>
      </c>
      <c r="N43" s="6" t="n"/>
    </row>
    <row r="44">
      <c r="A44" s="33" t="n"/>
      <c r="B44" s="5">
        <f>IF(A44="","",IF(MOD(A44-46272,7)=0,"segunda-feira",IF(MOD(A44-46272,7)=1,"terça-feira",IF(MOD(A44-46272,7)=2,"quarta-feira",IF(MOD(A44-46272,7)=3,"quinta-feira",IF(MOD(A44-46272,7)=4,"sexta-feira",IF(MOD(A44-46272,7)=5,"sábado","domingo"))))))</f>
        <v/>
      </c>
      <c r="C44" s="6" t="n"/>
      <c r="D44" s="6" t="n"/>
      <c r="E44" s="7" t="n"/>
      <c r="F44" s="8" t="n"/>
      <c r="G44" s="8" t="n"/>
      <c r="H44" s="34">
        <f>IF(A44="","",IFERROR(G44/F44,0))</f>
        <v/>
      </c>
      <c r="I44" s="7" t="n"/>
      <c r="J44" s="7" t="n"/>
      <c r="K44" s="34">
        <f>IF(I44="","",IFERROR(J44/I44,0))</f>
        <v/>
      </c>
      <c r="L44" s="5">
        <f>IF(A44="","",IF(G44&gt;=F44,"Concluído",IF(G44&gt;0,"Parcial","Pendente")))</f>
        <v/>
      </c>
      <c r="M44" s="35">
        <f>IF(A44="","",A44+7)</f>
        <v/>
      </c>
      <c r="N44" s="6" t="n"/>
    </row>
    <row r="45">
      <c r="A45" s="33" t="n"/>
      <c r="B45" s="11">
        <f>IF(A45="","",IF(MOD(A45-46272,7)=0,"segunda-feira",IF(MOD(A45-46272,7)=1,"terça-feira",IF(MOD(A45-46272,7)=2,"quarta-feira",IF(MOD(A45-46272,7)=3,"quinta-feira",IF(MOD(A45-46272,7)=4,"sexta-feira",IF(MOD(A45-46272,7)=5,"sábado","domingo"))))))</f>
        <v/>
      </c>
      <c r="C45" s="6" t="n"/>
      <c r="D45" s="6" t="n"/>
      <c r="E45" s="7" t="n"/>
      <c r="F45" s="8" t="n"/>
      <c r="G45" s="8" t="n"/>
      <c r="H45" s="36">
        <f>IF(A45="","",IFERROR(G45/F45,0))</f>
        <v/>
      </c>
      <c r="I45" s="7" t="n"/>
      <c r="J45" s="7" t="n"/>
      <c r="K45" s="36">
        <f>IF(I45="","",IFERROR(J45/I45,0))</f>
        <v/>
      </c>
      <c r="L45" s="11">
        <f>IF(A45="","",IF(G45&gt;=F45,"Concluído",IF(G45&gt;0,"Parcial","Pendente")))</f>
        <v/>
      </c>
      <c r="M45" s="37">
        <f>IF(A45="","",A45+7)</f>
        <v/>
      </c>
      <c r="N45" s="6" t="n"/>
    </row>
    <row r="46">
      <c r="A46" s="33" t="n"/>
      <c r="B46" s="5">
        <f>IF(A46="","",IF(MOD(A46-46272,7)=0,"segunda-feira",IF(MOD(A46-46272,7)=1,"terça-feira",IF(MOD(A46-46272,7)=2,"quarta-feira",IF(MOD(A46-46272,7)=3,"quinta-feira",IF(MOD(A46-46272,7)=4,"sexta-feira",IF(MOD(A46-46272,7)=5,"sábado","domingo"))))))</f>
        <v/>
      </c>
      <c r="C46" s="6" t="n"/>
      <c r="D46" s="6" t="n"/>
      <c r="E46" s="7" t="n"/>
      <c r="F46" s="8" t="n"/>
      <c r="G46" s="8" t="n"/>
      <c r="H46" s="34">
        <f>IF(A46="","",IFERROR(G46/F46,0))</f>
        <v/>
      </c>
      <c r="I46" s="7" t="n"/>
      <c r="J46" s="7" t="n"/>
      <c r="K46" s="34">
        <f>IF(I46="","",IFERROR(J46/I46,0))</f>
        <v/>
      </c>
      <c r="L46" s="5">
        <f>IF(A46="","",IF(G46&gt;=F46,"Concluído",IF(G46&gt;0,"Parcial","Pendente")))</f>
        <v/>
      </c>
      <c r="M46" s="35">
        <f>IF(A46="","",A46+7)</f>
        <v/>
      </c>
      <c r="N46" s="6" t="n"/>
    </row>
    <row r="47">
      <c r="A47" s="33" t="n"/>
      <c r="B47" s="11">
        <f>IF(A47="","",IF(MOD(A47-46272,7)=0,"segunda-feira",IF(MOD(A47-46272,7)=1,"terça-feira",IF(MOD(A47-46272,7)=2,"quarta-feira",IF(MOD(A47-46272,7)=3,"quinta-feira",IF(MOD(A47-46272,7)=4,"sexta-feira",IF(MOD(A47-46272,7)=5,"sábado","domingo"))))))</f>
        <v/>
      </c>
      <c r="C47" s="6" t="n"/>
      <c r="D47" s="6" t="n"/>
      <c r="E47" s="7" t="n"/>
      <c r="F47" s="8" t="n"/>
      <c r="G47" s="8" t="n"/>
      <c r="H47" s="36">
        <f>IF(A47="","",IFERROR(G47/F47,0))</f>
        <v/>
      </c>
      <c r="I47" s="7" t="n"/>
      <c r="J47" s="7" t="n"/>
      <c r="K47" s="36">
        <f>IF(I47="","",IFERROR(J47/I47,0))</f>
        <v/>
      </c>
      <c r="L47" s="11">
        <f>IF(A47="","",IF(G47&gt;=F47,"Concluído",IF(G47&gt;0,"Parcial","Pendente")))</f>
        <v/>
      </c>
      <c r="M47" s="37">
        <f>IF(A47="","",A47+7)</f>
        <v/>
      </c>
      <c r="N47" s="6" t="n"/>
    </row>
    <row r="48">
      <c r="A48" s="33" t="n"/>
      <c r="B48" s="5">
        <f>IF(A48="","",IF(MOD(A48-46272,7)=0,"segunda-feira",IF(MOD(A48-46272,7)=1,"terça-feira",IF(MOD(A48-46272,7)=2,"quarta-feira",IF(MOD(A48-46272,7)=3,"quinta-feira",IF(MOD(A48-46272,7)=4,"sexta-feira",IF(MOD(A48-46272,7)=5,"sábado","domingo"))))))</f>
        <v/>
      </c>
      <c r="C48" s="6" t="n"/>
      <c r="D48" s="6" t="n"/>
      <c r="E48" s="7" t="n"/>
      <c r="F48" s="8" t="n"/>
      <c r="G48" s="8" t="n"/>
      <c r="H48" s="34">
        <f>IF(A48="","",IFERROR(G48/F48,0))</f>
        <v/>
      </c>
      <c r="I48" s="7" t="n"/>
      <c r="J48" s="7" t="n"/>
      <c r="K48" s="34">
        <f>IF(I48="","",IFERROR(J48/I48,0))</f>
        <v/>
      </c>
      <c r="L48" s="5">
        <f>IF(A48="","",IF(G48&gt;=F48,"Concluído",IF(G48&gt;0,"Parcial","Pendente")))</f>
        <v/>
      </c>
      <c r="M48" s="35">
        <f>IF(A48="","",A48+7)</f>
        <v/>
      </c>
      <c r="N48" s="6" t="n"/>
    </row>
    <row r="49">
      <c r="A49" s="33" t="n"/>
      <c r="B49" s="11">
        <f>IF(A49="","",IF(MOD(A49-46272,7)=0,"segunda-feira",IF(MOD(A49-46272,7)=1,"terça-feira",IF(MOD(A49-46272,7)=2,"quarta-feira",IF(MOD(A49-46272,7)=3,"quinta-feira",IF(MOD(A49-46272,7)=4,"sexta-feira",IF(MOD(A49-46272,7)=5,"sábado","domingo"))))))</f>
        <v/>
      </c>
      <c r="C49" s="6" t="n"/>
      <c r="D49" s="6" t="n"/>
      <c r="E49" s="7" t="n"/>
      <c r="F49" s="8" t="n"/>
      <c r="G49" s="8" t="n"/>
      <c r="H49" s="36">
        <f>IF(A49="","",IFERROR(G49/F49,0))</f>
        <v/>
      </c>
      <c r="I49" s="7" t="n"/>
      <c r="J49" s="7" t="n"/>
      <c r="K49" s="36">
        <f>IF(I49="","",IFERROR(J49/I49,0))</f>
        <v/>
      </c>
      <c r="L49" s="11">
        <f>IF(A49="","",IF(G49&gt;=F49,"Concluído",IF(G49&gt;0,"Parcial","Pendente")))</f>
        <v/>
      </c>
      <c r="M49" s="37">
        <f>IF(A49="","",A49+7)</f>
        <v/>
      </c>
      <c r="N49" s="6" t="n"/>
    </row>
    <row r="50">
      <c r="A50" s="33" t="n"/>
      <c r="B50" s="5">
        <f>IF(A50="","",IF(MOD(A50-46272,7)=0,"segunda-feira",IF(MOD(A50-46272,7)=1,"terça-feira",IF(MOD(A50-46272,7)=2,"quarta-feira",IF(MOD(A50-46272,7)=3,"quinta-feira",IF(MOD(A50-46272,7)=4,"sexta-feira",IF(MOD(A50-46272,7)=5,"sábado","domingo"))))))</f>
        <v/>
      </c>
      <c r="C50" s="6" t="n"/>
      <c r="D50" s="6" t="n"/>
      <c r="E50" s="7" t="n"/>
      <c r="F50" s="8" t="n"/>
      <c r="G50" s="8" t="n"/>
      <c r="H50" s="34">
        <f>IF(A50="","",IFERROR(G50/F50,0))</f>
        <v/>
      </c>
      <c r="I50" s="7" t="n"/>
      <c r="J50" s="7" t="n"/>
      <c r="K50" s="34">
        <f>IF(I50="","",IFERROR(J50/I50,0))</f>
        <v/>
      </c>
      <c r="L50" s="5">
        <f>IF(A50="","",IF(G50&gt;=F50,"Concluído",IF(G50&gt;0,"Parcial","Pendente")))</f>
        <v/>
      </c>
      <c r="M50" s="35">
        <f>IF(A50="","",A50+7)</f>
        <v/>
      </c>
      <c r="N50" s="6" t="n"/>
    </row>
    <row r="51">
      <c r="A51" s="33" t="n"/>
      <c r="B51" s="11">
        <f>IF(A51="","",IF(MOD(A51-46272,7)=0,"segunda-feira",IF(MOD(A51-46272,7)=1,"terça-feira",IF(MOD(A51-46272,7)=2,"quarta-feira",IF(MOD(A51-46272,7)=3,"quinta-feira",IF(MOD(A51-46272,7)=4,"sexta-feira",IF(MOD(A51-46272,7)=5,"sábado","domingo"))))))</f>
        <v/>
      </c>
      <c r="C51" s="6" t="n"/>
      <c r="D51" s="6" t="n"/>
      <c r="E51" s="7" t="n"/>
      <c r="F51" s="8" t="n"/>
      <c r="G51" s="8" t="n"/>
      <c r="H51" s="36">
        <f>IF(A51="","",IFERROR(G51/F51,0))</f>
        <v/>
      </c>
      <c r="I51" s="7" t="n"/>
      <c r="J51" s="7" t="n"/>
      <c r="K51" s="36">
        <f>IF(I51="","",IFERROR(J51/I51,0))</f>
        <v/>
      </c>
      <c r="L51" s="11">
        <f>IF(A51="","",IF(G51&gt;=F51,"Concluído",IF(G51&gt;0,"Parcial","Pendente")))</f>
        <v/>
      </c>
      <c r="M51" s="37">
        <f>IF(A51="","",A51+7)</f>
        <v/>
      </c>
      <c r="N51" s="6" t="n"/>
    </row>
    <row r="52">
      <c r="A52" s="33" t="n"/>
      <c r="B52" s="5">
        <f>IF(A52="","",IF(MOD(A52-46272,7)=0,"segunda-feira",IF(MOD(A52-46272,7)=1,"terça-feira",IF(MOD(A52-46272,7)=2,"quarta-feira",IF(MOD(A52-46272,7)=3,"quinta-feira",IF(MOD(A52-46272,7)=4,"sexta-feira",IF(MOD(A52-46272,7)=5,"sábado","domingo"))))))</f>
        <v/>
      </c>
      <c r="C52" s="6" t="n"/>
      <c r="D52" s="6" t="n"/>
      <c r="E52" s="7" t="n"/>
      <c r="F52" s="8" t="n"/>
      <c r="G52" s="8" t="n"/>
      <c r="H52" s="34">
        <f>IF(A52="","",IFERROR(G52/F52,0))</f>
        <v/>
      </c>
      <c r="I52" s="7" t="n"/>
      <c r="J52" s="7" t="n"/>
      <c r="K52" s="34">
        <f>IF(I52="","",IFERROR(J52/I52,0))</f>
        <v/>
      </c>
      <c r="L52" s="5">
        <f>IF(A52="","",IF(G52&gt;=F52,"Concluído",IF(G52&gt;0,"Parcial","Pendente")))</f>
        <v/>
      </c>
      <c r="M52" s="35">
        <f>IF(A52="","",A52+7)</f>
        <v/>
      </c>
      <c r="N52" s="6" t="n"/>
    </row>
    <row r="53">
      <c r="A53" s="33" t="n"/>
      <c r="B53" s="11">
        <f>IF(A53="","",IF(MOD(A53-46272,7)=0,"segunda-feira",IF(MOD(A53-46272,7)=1,"terça-feira",IF(MOD(A53-46272,7)=2,"quarta-feira",IF(MOD(A53-46272,7)=3,"quinta-feira",IF(MOD(A53-46272,7)=4,"sexta-feira",IF(MOD(A53-46272,7)=5,"sábado","domingo"))))))</f>
        <v/>
      </c>
      <c r="C53" s="6" t="n"/>
      <c r="D53" s="6" t="n"/>
      <c r="E53" s="7" t="n"/>
      <c r="F53" s="8" t="n"/>
      <c r="G53" s="8" t="n"/>
      <c r="H53" s="36">
        <f>IF(A53="","",IFERROR(G53/F53,0))</f>
        <v/>
      </c>
      <c r="I53" s="7" t="n"/>
      <c r="J53" s="7" t="n"/>
      <c r="K53" s="36">
        <f>IF(I53="","",IFERROR(J53/I53,0))</f>
        <v/>
      </c>
      <c r="L53" s="11">
        <f>IF(A53="","",IF(G53&gt;=F53,"Concluído",IF(G53&gt;0,"Parcial","Pendente")))</f>
        <v/>
      </c>
      <c r="M53" s="37">
        <f>IF(A53="","",A53+7)</f>
        <v/>
      </c>
      <c r="N53" s="6" t="n"/>
    </row>
    <row r="54">
      <c r="A54" s="33" t="n"/>
      <c r="B54" s="5">
        <f>IF(A54="","",IF(MOD(A54-46272,7)=0,"segunda-feira",IF(MOD(A54-46272,7)=1,"terça-feira",IF(MOD(A54-46272,7)=2,"quarta-feira",IF(MOD(A54-46272,7)=3,"quinta-feira",IF(MOD(A54-46272,7)=4,"sexta-feira",IF(MOD(A54-46272,7)=5,"sábado","domingo"))))))</f>
        <v/>
      </c>
      <c r="C54" s="6" t="n"/>
      <c r="D54" s="6" t="n"/>
      <c r="E54" s="7" t="n"/>
      <c r="F54" s="8" t="n"/>
      <c r="G54" s="8" t="n"/>
      <c r="H54" s="34">
        <f>IF(A54="","",IFERROR(G54/F54,0))</f>
        <v/>
      </c>
      <c r="I54" s="7" t="n"/>
      <c r="J54" s="7" t="n"/>
      <c r="K54" s="34">
        <f>IF(I54="","",IFERROR(J54/I54,0))</f>
        <v/>
      </c>
      <c r="L54" s="5">
        <f>IF(A54="","",IF(G54&gt;=F54,"Concluído",IF(G54&gt;0,"Parcial","Pendente")))</f>
        <v/>
      </c>
      <c r="M54" s="35">
        <f>IF(A54="","",A54+7)</f>
        <v/>
      </c>
      <c r="N54" s="6" t="n"/>
    </row>
    <row r="55">
      <c r="A55" s="33" t="n"/>
      <c r="B55" s="11">
        <f>IF(A55="","",IF(MOD(A55-46272,7)=0,"segunda-feira",IF(MOD(A55-46272,7)=1,"terça-feira",IF(MOD(A55-46272,7)=2,"quarta-feira",IF(MOD(A55-46272,7)=3,"quinta-feira",IF(MOD(A55-46272,7)=4,"sexta-feira",IF(MOD(A55-46272,7)=5,"sábado","domingo"))))))</f>
        <v/>
      </c>
      <c r="C55" s="6" t="n"/>
      <c r="D55" s="6" t="n"/>
      <c r="E55" s="7" t="n"/>
      <c r="F55" s="8" t="n"/>
      <c r="G55" s="8" t="n"/>
      <c r="H55" s="36">
        <f>IF(A55="","",IFERROR(G55/F55,0))</f>
        <v/>
      </c>
      <c r="I55" s="7" t="n"/>
      <c r="J55" s="7" t="n"/>
      <c r="K55" s="36">
        <f>IF(I55="","",IFERROR(J55/I55,0))</f>
        <v/>
      </c>
      <c r="L55" s="11">
        <f>IF(A55="","",IF(G55&gt;=F55,"Concluído",IF(G55&gt;0,"Parcial","Pendente")))</f>
        <v/>
      </c>
      <c r="M55" s="37">
        <f>IF(A55="","",A55+7)</f>
        <v/>
      </c>
      <c r="N55" s="6" t="n"/>
    </row>
    <row r="56">
      <c r="A56" s="33" t="n"/>
      <c r="B56" s="5">
        <f>IF(A56="","",IF(MOD(A56-46272,7)=0,"segunda-feira",IF(MOD(A56-46272,7)=1,"terça-feira",IF(MOD(A56-46272,7)=2,"quarta-feira",IF(MOD(A56-46272,7)=3,"quinta-feira",IF(MOD(A56-46272,7)=4,"sexta-feira",IF(MOD(A56-46272,7)=5,"sábado","domingo"))))))</f>
        <v/>
      </c>
      <c r="C56" s="6" t="n"/>
      <c r="D56" s="6" t="n"/>
      <c r="E56" s="7" t="n"/>
      <c r="F56" s="8" t="n"/>
      <c r="G56" s="8" t="n"/>
      <c r="H56" s="34">
        <f>IF(A56="","",IFERROR(G56/F56,0))</f>
        <v/>
      </c>
      <c r="I56" s="7" t="n"/>
      <c r="J56" s="7" t="n"/>
      <c r="K56" s="34">
        <f>IF(I56="","",IFERROR(J56/I56,0))</f>
        <v/>
      </c>
      <c r="L56" s="5">
        <f>IF(A56="","",IF(G56&gt;=F56,"Concluído",IF(G56&gt;0,"Parcial","Pendente")))</f>
        <v/>
      </c>
      <c r="M56" s="35">
        <f>IF(A56="","",A56+7)</f>
        <v/>
      </c>
      <c r="N56" s="6" t="n"/>
    </row>
    <row r="57">
      <c r="A57" s="33" t="n"/>
      <c r="B57" s="11">
        <f>IF(A57="","",IF(MOD(A57-46272,7)=0,"segunda-feira",IF(MOD(A57-46272,7)=1,"terça-feira",IF(MOD(A57-46272,7)=2,"quarta-feira",IF(MOD(A57-46272,7)=3,"quinta-feira",IF(MOD(A57-46272,7)=4,"sexta-feira",IF(MOD(A57-46272,7)=5,"sábado","domingo"))))))</f>
        <v/>
      </c>
      <c r="C57" s="6" t="n"/>
      <c r="D57" s="6" t="n"/>
      <c r="E57" s="7" t="n"/>
      <c r="F57" s="8" t="n"/>
      <c r="G57" s="8" t="n"/>
      <c r="H57" s="36">
        <f>IF(A57="","",IFERROR(G57/F57,0))</f>
        <v/>
      </c>
      <c r="I57" s="7" t="n"/>
      <c r="J57" s="7" t="n"/>
      <c r="K57" s="36">
        <f>IF(I57="","",IFERROR(J57/I57,0))</f>
        <v/>
      </c>
      <c r="L57" s="11">
        <f>IF(A57="","",IF(G57&gt;=F57,"Concluído",IF(G57&gt;0,"Parcial","Pendente")))</f>
        <v/>
      </c>
      <c r="M57" s="37">
        <f>IF(A57="","",A57+7)</f>
        <v/>
      </c>
      <c r="N57" s="6" t="n"/>
    </row>
    <row r="58">
      <c r="A58" s="33" t="n"/>
      <c r="B58" s="5">
        <f>IF(A58="","",IF(MOD(A58-46272,7)=0,"segunda-feira",IF(MOD(A58-46272,7)=1,"terça-feira",IF(MOD(A58-46272,7)=2,"quarta-feira",IF(MOD(A58-46272,7)=3,"quinta-feira",IF(MOD(A58-46272,7)=4,"sexta-feira",IF(MOD(A58-46272,7)=5,"sábado","domingo"))))))</f>
        <v/>
      </c>
      <c r="C58" s="6" t="n"/>
      <c r="D58" s="6" t="n"/>
      <c r="E58" s="7" t="n"/>
      <c r="F58" s="8" t="n"/>
      <c r="G58" s="8" t="n"/>
      <c r="H58" s="34">
        <f>IF(A58="","",IFERROR(G58/F58,0))</f>
        <v/>
      </c>
      <c r="I58" s="7" t="n"/>
      <c r="J58" s="7" t="n"/>
      <c r="K58" s="34">
        <f>IF(I58="","",IFERROR(J58/I58,0))</f>
        <v/>
      </c>
      <c r="L58" s="5">
        <f>IF(A58="","",IF(G58&gt;=F58,"Concluído",IF(G58&gt;0,"Parcial","Pendente")))</f>
        <v/>
      </c>
      <c r="M58" s="35">
        <f>IF(A58="","",A58+7)</f>
        <v/>
      </c>
      <c r="N58" s="6" t="n"/>
    </row>
    <row r="59">
      <c r="A59" s="33" t="n"/>
      <c r="B59" s="11">
        <f>IF(A59="","",IF(MOD(A59-46272,7)=0,"segunda-feira",IF(MOD(A59-46272,7)=1,"terça-feira",IF(MOD(A59-46272,7)=2,"quarta-feira",IF(MOD(A59-46272,7)=3,"quinta-feira",IF(MOD(A59-46272,7)=4,"sexta-feira",IF(MOD(A59-46272,7)=5,"sábado","domingo"))))))</f>
        <v/>
      </c>
      <c r="C59" s="6" t="n"/>
      <c r="D59" s="6" t="n"/>
      <c r="E59" s="7" t="n"/>
      <c r="F59" s="8" t="n"/>
      <c r="G59" s="8" t="n"/>
      <c r="H59" s="36">
        <f>IF(A59="","",IFERROR(G59/F59,0))</f>
        <v/>
      </c>
      <c r="I59" s="7" t="n"/>
      <c r="J59" s="7" t="n"/>
      <c r="K59" s="36">
        <f>IF(I59="","",IFERROR(J59/I59,0))</f>
        <v/>
      </c>
      <c r="L59" s="11">
        <f>IF(A59="","",IF(G59&gt;=F59,"Concluído",IF(G59&gt;0,"Parcial","Pendente")))</f>
        <v/>
      </c>
      <c r="M59" s="37">
        <f>IF(A59="","",A59+7)</f>
        <v/>
      </c>
      <c r="N59" s="6" t="n"/>
    </row>
    <row r="60">
      <c r="A60" s="33" t="n"/>
      <c r="B60" s="5">
        <f>IF(A60="","",IF(MOD(A60-46272,7)=0,"segunda-feira",IF(MOD(A60-46272,7)=1,"terça-feira",IF(MOD(A60-46272,7)=2,"quarta-feira",IF(MOD(A60-46272,7)=3,"quinta-feira",IF(MOD(A60-46272,7)=4,"sexta-feira",IF(MOD(A60-46272,7)=5,"sábado","domingo"))))))</f>
        <v/>
      </c>
      <c r="C60" s="6" t="n"/>
      <c r="D60" s="6" t="n"/>
      <c r="E60" s="7" t="n"/>
      <c r="F60" s="8" t="n"/>
      <c r="G60" s="8" t="n"/>
      <c r="H60" s="34">
        <f>IF(A60="","",IFERROR(G60/F60,0))</f>
        <v/>
      </c>
      <c r="I60" s="7" t="n"/>
      <c r="J60" s="7" t="n"/>
      <c r="K60" s="34">
        <f>IF(I60="","",IFERROR(J60/I60,0))</f>
        <v/>
      </c>
      <c r="L60" s="5">
        <f>IF(A60="","",IF(G60&gt;=F60,"Concluído",IF(G60&gt;0,"Parcial","Pendente")))</f>
        <v/>
      </c>
      <c r="M60" s="35">
        <f>IF(A60="","",A60+7)</f>
        <v/>
      </c>
      <c r="N60" s="6" t="n"/>
    </row>
    <row r="61">
      <c r="A61" s="33" t="n"/>
      <c r="B61" s="11">
        <f>IF(A61="","",IF(MOD(A61-46272,7)=0,"segunda-feira",IF(MOD(A61-46272,7)=1,"terça-feira",IF(MOD(A61-46272,7)=2,"quarta-feira",IF(MOD(A61-46272,7)=3,"quinta-feira",IF(MOD(A61-46272,7)=4,"sexta-feira",IF(MOD(A61-46272,7)=5,"sábado","domingo"))))))</f>
        <v/>
      </c>
      <c r="C61" s="6" t="n"/>
      <c r="D61" s="6" t="n"/>
      <c r="E61" s="7" t="n"/>
      <c r="F61" s="8" t="n"/>
      <c r="G61" s="8" t="n"/>
      <c r="H61" s="36">
        <f>IF(A61="","",IFERROR(G61/F61,0))</f>
        <v/>
      </c>
      <c r="I61" s="7" t="n"/>
      <c r="J61" s="7" t="n"/>
      <c r="K61" s="36">
        <f>IF(I61="","",IFERROR(J61/I61,0))</f>
        <v/>
      </c>
      <c r="L61" s="11">
        <f>IF(A61="","",IF(G61&gt;=F61,"Concluído",IF(G61&gt;0,"Parcial","Pendente")))</f>
        <v/>
      </c>
      <c r="M61" s="37">
        <f>IF(A61="","",A61+7)</f>
        <v/>
      </c>
      <c r="N61" s="6" t="n"/>
    </row>
    <row r="62">
      <c r="A62" s="33" t="n"/>
      <c r="B62" s="5">
        <f>IF(A62="","",IF(MOD(A62-46272,7)=0,"segunda-feira",IF(MOD(A62-46272,7)=1,"terça-feira",IF(MOD(A62-46272,7)=2,"quarta-feira",IF(MOD(A62-46272,7)=3,"quinta-feira",IF(MOD(A62-46272,7)=4,"sexta-feira",IF(MOD(A62-46272,7)=5,"sábado","domingo"))))))</f>
        <v/>
      </c>
      <c r="C62" s="6" t="n"/>
      <c r="D62" s="6" t="n"/>
      <c r="E62" s="7" t="n"/>
      <c r="F62" s="8" t="n"/>
      <c r="G62" s="8" t="n"/>
      <c r="H62" s="34">
        <f>IF(A62="","",IFERROR(G62/F62,0))</f>
        <v/>
      </c>
      <c r="I62" s="7" t="n"/>
      <c r="J62" s="7" t="n"/>
      <c r="K62" s="34">
        <f>IF(I62="","",IFERROR(J62/I62,0))</f>
        <v/>
      </c>
      <c r="L62" s="5">
        <f>IF(A62="","",IF(G62&gt;=F62,"Concluído",IF(G62&gt;0,"Parcial","Pendente")))</f>
        <v/>
      </c>
      <c r="M62" s="35">
        <f>IF(A62="","",A62+7)</f>
        <v/>
      </c>
      <c r="N62" s="6" t="n"/>
    </row>
    <row r="63">
      <c r="A63" s="33" t="n"/>
      <c r="B63" s="11">
        <f>IF(A63="","",IF(MOD(A63-46272,7)=0,"segunda-feira",IF(MOD(A63-46272,7)=1,"terça-feira",IF(MOD(A63-46272,7)=2,"quarta-feira",IF(MOD(A63-46272,7)=3,"quinta-feira",IF(MOD(A63-46272,7)=4,"sexta-feira",IF(MOD(A63-46272,7)=5,"sábado","domingo"))))))</f>
        <v/>
      </c>
      <c r="C63" s="6" t="n"/>
      <c r="D63" s="6" t="n"/>
      <c r="E63" s="7" t="n"/>
      <c r="F63" s="8" t="n"/>
      <c r="G63" s="8" t="n"/>
      <c r="H63" s="36">
        <f>IF(A63="","",IFERROR(G63/F63,0))</f>
        <v/>
      </c>
      <c r="I63" s="7" t="n"/>
      <c r="J63" s="7" t="n"/>
      <c r="K63" s="36">
        <f>IF(I63="","",IFERROR(J63/I63,0))</f>
        <v/>
      </c>
      <c r="L63" s="11">
        <f>IF(A63="","",IF(G63&gt;=F63,"Concluído",IF(G63&gt;0,"Parcial","Pendente")))</f>
        <v/>
      </c>
      <c r="M63" s="37">
        <f>IF(A63="","",A63+7)</f>
        <v/>
      </c>
      <c r="N63" s="6" t="n"/>
    </row>
    <row r="64">
      <c r="A64" s="33" t="n"/>
      <c r="B64" s="5">
        <f>IF(A64="","",IF(MOD(A64-46272,7)=0,"segunda-feira",IF(MOD(A64-46272,7)=1,"terça-feira",IF(MOD(A64-46272,7)=2,"quarta-feira",IF(MOD(A64-46272,7)=3,"quinta-feira",IF(MOD(A64-46272,7)=4,"sexta-feira",IF(MOD(A64-46272,7)=5,"sábado","domingo"))))))</f>
        <v/>
      </c>
      <c r="C64" s="6" t="n"/>
      <c r="D64" s="6" t="n"/>
      <c r="E64" s="7" t="n"/>
      <c r="F64" s="8" t="n"/>
      <c r="G64" s="8" t="n"/>
      <c r="H64" s="34">
        <f>IF(A64="","",IFERROR(G64/F64,0))</f>
        <v/>
      </c>
      <c r="I64" s="7" t="n"/>
      <c r="J64" s="7" t="n"/>
      <c r="K64" s="34">
        <f>IF(I64="","",IFERROR(J64/I64,0))</f>
        <v/>
      </c>
      <c r="L64" s="5">
        <f>IF(A64="","",IF(G64&gt;=F64,"Concluído",IF(G64&gt;0,"Parcial","Pendente")))</f>
        <v/>
      </c>
      <c r="M64" s="35">
        <f>IF(A64="","",A64+7)</f>
        <v/>
      </c>
      <c r="N64" s="6" t="n"/>
    </row>
    <row r="65">
      <c r="A65" s="33" t="n"/>
      <c r="B65" s="11">
        <f>IF(A65="","",IF(MOD(A65-46272,7)=0,"segunda-feira",IF(MOD(A65-46272,7)=1,"terça-feira",IF(MOD(A65-46272,7)=2,"quarta-feira",IF(MOD(A65-46272,7)=3,"quinta-feira",IF(MOD(A65-46272,7)=4,"sexta-feira",IF(MOD(A65-46272,7)=5,"sábado","domingo"))))))</f>
        <v/>
      </c>
      <c r="C65" s="6" t="n"/>
      <c r="D65" s="6" t="n"/>
      <c r="E65" s="7" t="n"/>
      <c r="F65" s="8" t="n"/>
      <c r="G65" s="8" t="n"/>
      <c r="H65" s="36">
        <f>IF(A65="","",IFERROR(G65/F65,0))</f>
        <v/>
      </c>
      <c r="I65" s="7" t="n"/>
      <c r="J65" s="7" t="n"/>
      <c r="K65" s="36">
        <f>IF(I65="","",IFERROR(J65/I65,0))</f>
        <v/>
      </c>
      <c r="L65" s="11">
        <f>IF(A65="","",IF(G65&gt;=F65,"Concluído",IF(G65&gt;0,"Parcial","Pendente")))</f>
        <v/>
      </c>
      <c r="M65" s="37">
        <f>IF(A65="","",A65+7)</f>
        <v/>
      </c>
      <c r="N65" s="6" t="n"/>
    </row>
    <row r="66">
      <c r="A66" s="33" t="n"/>
      <c r="B66" s="5">
        <f>IF(A66="","",IF(MOD(A66-46272,7)=0,"segunda-feira",IF(MOD(A66-46272,7)=1,"terça-feira",IF(MOD(A66-46272,7)=2,"quarta-feira",IF(MOD(A66-46272,7)=3,"quinta-feira",IF(MOD(A66-46272,7)=4,"sexta-feira",IF(MOD(A66-46272,7)=5,"sábado","domingo"))))))</f>
        <v/>
      </c>
      <c r="C66" s="6" t="n"/>
      <c r="D66" s="6" t="n"/>
      <c r="E66" s="7" t="n"/>
      <c r="F66" s="8" t="n"/>
      <c r="G66" s="8" t="n"/>
      <c r="H66" s="34">
        <f>IF(A66="","",IFERROR(G66/F66,0))</f>
        <v/>
      </c>
      <c r="I66" s="7" t="n"/>
      <c r="J66" s="7" t="n"/>
      <c r="K66" s="34">
        <f>IF(I66="","",IFERROR(J66/I66,0))</f>
        <v/>
      </c>
      <c r="L66" s="5">
        <f>IF(A66="","",IF(G66&gt;=F66,"Concluído",IF(G66&gt;0,"Parcial","Pendente")))</f>
        <v/>
      </c>
      <c r="M66" s="35">
        <f>IF(A66="","",A66+7)</f>
        <v/>
      </c>
      <c r="N66" s="6" t="n"/>
    </row>
    <row r="67">
      <c r="A67" s="33" t="n"/>
      <c r="B67" s="11">
        <f>IF(A67="","",IF(MOD(A67-46272,7)=0,"segunda-feira",IF(MOD(A67-46272,7)=1,"terça-feira",IF(MOD(A67-46272,7)=2,"quarta-feira",IF(MOD(A67-46272,7)=3,"quinta-feira",IF(MOD(A67-46272,7)=4,"sexta-feira",IF(MOD(A67-46272,7)=5,"sábado","domingo"))))))</f>
        <v/>
      </c>
      <c r="C67" s="6" t="n"/>
      <c r="D67" s="6" t="n"/>
      <c r="E67" s="7" t="n"/>
      <c r="F67" s="8" t="n"/>
      <c r="G67" s="8" t="n"/>
      <c r="H67" s="36">
        <f>IF(A67="","",IFERROR(G67/F67,0))</f>
        <v/>
      </c>
      <c r="I67" s="7" t="n"/>
      <c r="J67" s="7" t="n"/>
      <c r="K67" s="36">
        <f>IF(I67="","",IFERROR(J67/I67,0))</f>
        <v/>
      </c>
      <c r="L67" s="11">
        <f>IF(A67="","",IF(G67&gt;=F67,"Concluído",IF(G67&gt;0,"Parcial","Pendente")))</f>
        <v/>
      </c>
      <c r="M67" s="37">
        <f>IF(A67="","",A67+7)</f>
        <v/>
      </c>
      <c r="N67" s="6" t="n"/>
    </row>
    <row r="68">
      <c r="A68" s="33" t="n"/>
      <c r="B68" s="5">
        <f>IF(A68="","",IF(MOD(A68-46272,7)=0,"segunda-feira",IF(MOD(A68-46272,7)=1,"terça-feira",IF(MOD(A68-46272,7)=2,"quarta-feira",IF(MOD(A68-46272,7)=3,"quinta-feira",IF(MOD(A68-46272,7)=4,"sexta-feira",IF(MOD(A68-46272,7)=5,"sábado","domingo"))))))</f>
        <v/>
      </c>
      <c r="C68" s="6" t="n"/>
      <c r="D68" s="6" t="n"/>
      <c r="E68" s="7" t="n"/>
      <c r="F68" s="8" t="n"/>
      <c r="G68" s="8" t="n"/>
      <c r="H68" s="34">
        <f>IF(A68="","",IFERROR(G68/F68,0))</f>
        <v/>
      </c>
      <c r="I68" s="7" t="n"/>
      <c r="J68" s="7" t="n"/>
      <c r="K68" s="34">
        <f>IF(I68="","",IFERROR(J68/I68,0))</f>
        <v/>
      </c>
      <c r="L68" s="5">
        <f>IF(A68="","",IF(G68&gt;=F68,"Concluído",IF(G68&gt;0,"Parcial","Pendente")))</f>
        <v/>
      </c>
      <c r="M68" s="35">
        <f>IF(A68="","",A68+7)</f>
        <v/>
      </c>
      <c r="N68" s="6" t="n"/>
    </row>
    <row r="69">
      <c r="A69" s="33" t="n"/>
      <c r="B69" s="11">
        <f>IF(A69="","",IF(MOD(A69-46272,7)=0,"segunda-feira",IF(MOD(A69-46272,7)=1,"terça-feira",IF(MOD(A69-46272,7)=2,"quarta-feira",IF(MOD(A69-46272,7)=3,"quinta-feira",IF(MOD(A69-46272,7)=4,"sexta-feira",IF(MOD(A69-46272,7)=5,"sábado","domingo"))))))</f>
        <v/>
      </c>
      <c r="C69" s="6" t="n"/>
      <c r="D69" s="6" t="n"/>
      <c r="E69" s="7" t="n"/>
      <c r="F69" s="8" t="n"/>
      <c r="G69" s="8" t="n"/>
      <c r="H69" s="36">
        <f>IF(A69="","",IFERROR(G69/F69,0))</f>
        <v/>
      </c>
      <c r="I69" s="7" t="n"/>
      <c r="J69" s="7" t="n"/>
      <c r="K69" s="36">
        <f>IF(I69="","",IFERROR(J69/I69,0))</f>
        <v/>
      </c>
      <c r="L69" s="11">
        <f>IF(A69="","",IF(G69&gt;=F69,"Concluído",IF(G69&gt;0,"Parcial","Pendente")))</f>
        <v/>
      </c>
      <c r="M69" s="37">
        <f>IF(A69="","",A69+7)</f>
        <v/>
      </c>
      <c r="N69" s="6" t="n"/>
    </row>
    <row r="70">
      <c r="A70" s="33" t="n"/>
      <c r="B70" s="5">
        <f>IF(A70="","",IF(MOD(A70-46272,7)=0,"segunda-feira",IF(MOD(A70-46272,7)=1,"terça-feira",IF(MOD(A70-46272,7)=2,"quarta-feira",IF(MOD(A70-46272,7)=3,"quinta-feira",IF(MOD(A70-46272,7)=4,"sexta-feira",IF(MOD(A70-46272,7)=5,"sábado","domingo"))))))</f>
        <v/>
      </c>
      <c r="C70" s="6" t="n"/>
      <c r="D70" s="6" t="n"/>
      <c r="E70" s="7" t="n"/>
      <c r="F70" s="8" t="n"/>
      <c r="G70" s="8" t="n"/>
      <c r="H70" s="34">
        <f>IF(A70="","",IFERROR(G70/F70,0))</f>
        <v/>
      </c>
      <c r="I70" s="7" t="n"/>
      <c r="J70" s="7" t="n"/>
      <c r="K70" s="34">
        <f>IF(I70="","",IFERROR(J70/I70,0))</f>
        <v/>
      </c>
      <c r="L70" s="5">
        <f>IF(A70="","",IF(G70&gt;=F70,"Concluído",IF(G70&gt;0,"Parcial","Pendente")))</f>
        <v/>
      </c>
      <c r="M70" s="35">
        <f>IF(A70="","",A70+7)</f>
        <v/>
      </c>
      <c r="N70" s="6" t="n"/>
    </row>
    <row r="71">
      <c r="A71" s="33" t="n"/>
      <c r="B71" s="11">
        <f>IF(A71="","",IF(MOD(A71-46272,7)=0,"segunda-feira",IF(MOD(A71-46272,7)=1,"terça-feira",IF(MOD(A71-46272,7)=2,"quarta-feira",IF(MOD(A71-46272,7)=3,"quinta-feira",IF(MOD(A71-46272,7)=4,"sexta-feira",IF(MOD(A71-46272,7)=5,"sábado","domingo"))))))</f>
        <v/>
      </c>
      <c r="C71" s="6" t="n"/>
      <c r="D71" s="6" t="n"/>
      <c r="E71" s="7" t="n"/>
      <c r="F71" s="8" t="n"/>
      <c r="G71" s="8" t="n"/>
      <c r="H71" s="36">
        <f>IF(A71="","",IFERROR(G71/F71,0))</f>
        <v/>
      </c>
      <c r="I71" s="7" t="n"/>
      <c r="J71" s="7" t="n"/>
      <c r="K71" s="36">
        <f>IF(I71="","",IFERROR(J71/I71,0))</f>
        <v/>
      </c>
      <c r="L71" s="11">
        <f>IF(A71="","",IF(G71&gt;=F71,"Concluído",IF(G71&gt;0,"Parcial","Pendente")))</f>
        <v/>
      </c>
      <c r="M71" s="37">
        <f>IF(A71="","",A71+7)</f>
        <v/>
      </c>
      <c r="N71" s="6" t="n"/>
    </row>
    <row r="72">
      <c r="A72" s="33" t="n"/>
      <c r="B72" s="5">
        <f>IF(A72="","",IF(MOD(A72-46272,7)=0,"segunda-feira",IF(MOD(A72-46272,7)=1,"terça-feira",IF(MOD(A72-46272,7)=2,"quarta-feira",IF(MOD(A72-46272,7)=3,"quinta-feira",IF(MOD(A72-46272,7)=4,"sexta-feira",IF(MOD(A72-46272,7)=5,"sábado","domingo"))))))</f>
        <v/>
      </c>
      <c r="C72" s="6" t="n"/>
      <c r="D72" s="6" t="n"/>
      <c r="E72" s="7" t="n"/>
      <c r="F72" s="8" t="n"/>
      <c r="G72" s="8" t="n"/>
      <c r="H72" s="34">
        <f>IF(A72="","",IFERROR(G72/F72,0))</f>
        <v/>
      </c>
      <c r="I72" s="7" t="n"/>
      <c r="J72" s="7" t="n"/>
      <c r="K72" s="34">
        <f>IF(I72="","",IFERROR(J72/I72,0))</f>
        <v/>
      </c>
      <c r="L72" s="5">
        <f>IF(A72="","",IF(G72&gt;=F72,"Concluído",IF(G72&gt;0,"Parcial","Pendente")))</f>
        <v/>
      </c>
      <c r="M72" s="35">
        <f>IF(A72="","",A72+7)</f>
        <v/>
      </c>
      <c r="N72" s="6" t="n"/>
    </row>
    <row r="73">
      <c r="A73" s="33" t="n"/>
      <c r="B73" s="11">
        <f>IF(A73="","",IF(MOD(A73-46272,7)=0,"segunda-feira",IF(MOD(A73-46272,7)=1,"terça-feira",IF(MOD(A73-46272,7)=2,"quarta-feira",IF(MOD(A73-46272,7)=3,"quinta-feira",IF(MOD(A73-46272,7)=4,"sexta-feira",IF(MOD(A73-46272,7)=5,"sábado","domingo"))))))</f>
        <v/>
      </c>
      <c r="C73" s="6" t="n"/>
      <c r="D73" s="6" t="n"/>
      <c r="E73" s="7" t="n"/>
      <c r="F73" s="8" t="n"/>
      <c r="G73" s="8" t="n"/>
      <c r="H73" s="36">
        <f>IF(A73="","",IFERROR(G73/F73,0))</f>
        <v/>
      </c>
      <c r="I73" s="7" t="n"/>
      <c r="J73" s="7" t="n"/>
      <c r="K73" s="36">
        <f>IF(I73="","",IFERROR(J73/I73,0))</f>
        <v/>
      </c>
      <c r="L73" s="11">
        <f>IF(A73="","",IF(G73&gt;=F73,"Concluído",IF(G73&gt;0,"Parcial","Pendente")))</f>
        <v/>
      </c>
      <c r="M73" s="37">
        <f>IF(A73="","",A73+7)</f>
        <v/>
      </c>
      <c r="N73" s="6" t="n"/>
    </row>
    <row r="74">
      <c r="A74" s="33" t="n"/>
      <c r="B74" s="5">
        <f>IF(A74="","",IF(MOD(A74-46272,7)=0,"segunda-feira",IF(MOD(A74-46272,7)=1,"terça-feira",IF(MOD(A74-46272,7)=2,"quarta-feira",IF(MOD(A74-46272,7)=3,"quinta-feira",IF(MOD(A74-46272,7)=4,"sexta-feira",IF(MOD(A74-46272,7)=5,"sábado","domingo"))))))</f>
        <v/>
      </c>
      <c r="C74" s="6" t="n"/>
      <c r="D74" s="6" t="n"/>
      <c r="E74" s="7" t="n"/>
      <c r="F74" s="8" t="n"/>
      <c r="G74" s="8" t="n"/>
      <c r="H74" s="34">
        <f>IF(A74="","",IFERROR(G74/F74,0))</f>
        <v/>
      </c>
      <c r="I74" s="7" t="n"/>
      <c r="J74" s="7" t="n"/>
      <c r="K74" s="34">
        <f>IF(I74="","",IFERROR(J74/I74,0))</f>
        <v/>
      </c>
      <c r="L74" s="5">
        <f>IF(A74="","",IF(G74&gt;=F74,"Concluído",IF(G74&gt;0,"Parcial","Pendente")))</f>
        <v/>
      </c>
      <c r="M74" s="35">
        <f>IF(A74="","",A74+7)</f>
        <v/>
      </c>
      <c r="N74" s="6" t="n"/>
    </row>
    <row r="75">
      <c r="A75" s="33" t="n"/>
      <c r="B75" s="11">
        <f>IF(A75="","",IF(MOD(A75-46272,7)=0,"segunda-feira",IF(MOD(A75-46272,7)=1,"terça-feira",IF(MOD(A75-46272,7)=2,"quarta-feira",IF(MOD(A75-46272,7)=3,"quinta-feira",IF(MOD(A75-46272,7)=4,"sexta-feira",IF(MOD(A75-46272,7)=5,"sábado","domingo"))))))</f>
        <v/>
      </c>
      <c r="C75" s="6" t="n"/>
      <c r="D75" s="6" t="n"/>
      <c r="E75" s="7" t="n"/>
      <c r="F75" s="8" t="n"/>
      <c r="G75" s="8" t="n"/>
      <c r="H75" s="36">
        <f>IF(A75="","",IFERROR(G75/F75,0))</f>
        <v/>
      </c>
      <c r="I75" s="7" t="n"/>
      <c r="J75" s="7" t="n"/>
      <c r="K75" s="36">
        <f>IF(I75="","",IFERROR(J75/I75,0))</f>
        <v/>
      </c>
      <c r="L75" s="11">
        <f>IF(A75="","",IF(G75&gt;=F75,"Concluído",IF(G75&gt;0,"Parcial","Pendente")))</f>
        <v/>
      </c>
      <c r="M75" s="37">
        <f>IF(A75="","",A75+7)</f>
        <v/>
      </c>
      <c r="N75" s="6" t="n"/>
    </row>
    <row r="76">
      <c r="A76" s="33" t="n"/>
      <c r="B76" s="5">
        <f>IF(A76="","",IF(MOD(A76-46272,7)=0,"segunda-feira",IF(MOD(A76-46272,7)=1,"terça-feira",IF(MOD(A76-46272,7)=2,"quarta-feira",IF(MOD(A76-46272,7)=3,"quinta-feira",IF(MOD(A76-46272,7)=4,"sexta-feira",IF(MOD(A76-46272,7)=5,"sábado","domingo"))))))</f>
        <v/>
      </c>
      <c r="C76" s="6" t="n"/>
      <c r="D76" s="6" t="n"/>
      <c r="E76" s="7" t="n"/>
      <c r="F76" s="8" t="n"/>
      <c r="G76" s="8" t="n"/>
      <c r="H76" s="34">
        <f>IF(A76="","",IFERROR(G76/F76,0))</f>
        <v/>
      </c>
      <c r="I76" s="7" t="n"/>
      <c r="J76" s="7" t="n"/>
      <c r="K76" s="34">
        <f>IF(I76="","",IFERROR(J76/I76,0))</f>
        <v/>
      </c>
      <c r="L76" s="5">
        <f>IF(A76="","",IF(G76&gt;=F76,"Concluído",IF(G76&gt;0,"Parcial","Pendente")))</f>
        <v/>
      </c>
      <c r="M76" s="35">
        <f>IF(A76="","",A76+7)</f>
        <v/>
      </c>
      <c r="N76" s="6" t="n"/>
    </row>
    <row r="77">
      <c r="A77" s="33" t="n"/>
      <c r="B77" s="11">
        <f>IF(A77="","",IF(MOD(A77-46272,7)=0,"segunda-feira",IF(MOD(A77-46272,7)=1,"terça-feira",IF(MOD(A77-46272,7)=2,"quarta-feira",IF(MOD(A77-46272,7)=3,"quinta-feira",IF(MOD(A77-46272,7)=4,"sexta-feira",IF(MOD(A77-46272,7)=5,"sábado","domingo"))))))</f>
        <v/>
      </c>
      <c r="C77" s="6" t="n"/>
      <c r="D77" s="6" t="n"/>
      <c r="E77" s="7" t="n"/>
      <c r="F77" s="8" t="n"/>
      <c r="G77" s="8" t="n"/>
      <c r="H77" s="36">
        <f>IF(A77="","",IFERROR(G77/F77,0))</f>
        <v/>
      </c>
      <c r="I77" s="7" t="n"/>
      <c r="J77" s="7" t="n"/>
      <c r="K77" s="36">
        <f>IF(I77="","",IFERROR(J77/I77,0))</f>
        <v/>
      </c>
      <c r="L77" s="11">
        <f>IF(A77="","",IF(G77&gt;=F77,"Concluído",IF(G77&gt;0,"Parcial","Pendente")))</f>
        <v/>
      </c>
      <c r="M77" s="37">
        <f>IF(A77="","",A77+7)</f>
        <v/>
      </c>
      <c r="N77" s="6" t="n"/>
    </row>
    <row r="78">
      <c r="A78" s="33" t="n"/>
      <c r="B78" s="5">
        <f>IF(A78="","",IF(MOD(A78-46272,7)=0,"segunda-feira",IF(MOD(A78-46272,7)=1,"terça-feira",IF(MOD(A78-46272,7)=2,"quarta-feira",IF(MOD(A78-46272,7)=3,"quinta-feira",IF(MOD(A78-46272,7)=4,"sexta-feira",IF(MOD(A78-46272,7)=5,"sábado","domingo"))))))</f>
        <v/>
      </c>
      <c r="C78" s="6" t="n"/>
      <c r="D78" s="6" t="n"/>
      <c r="E78" s="7" t="n"/>
      <c r="F78" s="8" t="n"/>
      <c r="G78" s="8" t="n"/>
      <c r="H78" s="34">
        <f>IF(A78="","",IFERROR(G78/F78,0))</f>
        <v/>
      </c>
      <c r="I78" s="7" t="n"/>
      <c r="J78" s="7" t="n"/>
      <c r="K78" s="34">
        <f>IF(I78="","",IFERROR(J78/I78,0))</f>
        <v/>
      </c>
      <c r="L78" s="5">
        <f>IF(A78="","",IF(G78&gt;=F78,"Concluído",IF(G78&gt;0,"Parcial","Pendente")))</f>
        <v/>
      </c>
      <c r="M78" s="35">
        <f>IF(A78="","",A78+7)</f>
        <v/>
      </c>
      <c r="N78" s="6" t="n"/>
    </row>
    <row r="79">
      <c r="A79" s="33" t="n"/>
      <c r="B79" s="11">
        <f>IF(A79="","",IF(MOD(A79-46272,7)=0,"segunda-feira",IF(MOD(A79-46272,7)=1,"terça-feira",IF(MOD(A79-46272,7)=2,"quarta-feira",IF(MOD(A79-46272,7)=3,"quinta-feira",IF(MOD(A79-46272,7)=4,"sexta-feira",IF(MOD(A79-46272,7)=5,"sábado","domingo"))))))</f>
        <v/>
      </c>
      <c r="C79" s="6" t="n"/>
      <c r="D79" s="6" t="n"/>
      <c r="E79" s="7" t="n"/>
      <c r="F79" s="8" t="n"/>
      <c r="G79" s="8" t="n"/>
      <c r="H79" s="36">
        <f>IF(A79="","",IFERROR(G79/F79,0))</f>
        <v/>
      </c>
      <c r="I79" s="7" t="n"/>
      <c r="J79" s="7" t="n"/>
      <c r="K79" s="36">
        <f>IF(I79="","",IFERROR(J79/I79,0))</f>
        <v/>
      </c>
      <c r="L79" s="11">
        <f>IF(A79="","",IF(G79&gt;=F79,"Concluído",IF(G79&gt;0,"Parcial","Pendente")))</f>
        <v/>
      </c>
      <c r="M79" s="37">
        <f>IF(A79="","",A79+7)</f>
        <v/>
      </c>
      <c r="N79" s="6" t="n"/>
    </row>
    <row r="80">
      <c r="A80" s="33" t="n"/>
      <c r="B80" s="5">
        <f>IF(A80="","",IF(MOD(A80-46272,7)=0,"segunda-feira",IF(MOD(A80-46272,7)=1,"terça-feira",IF(MOD(A80-46272,7)=2,"quarta-feira",IF(MOD(A80-46272,7)=3,"quinta-feira",IF(MOD(A80-46272,7)=4,"sexta-feira",IF(MOD(A80-46272,7)=5,"sábado","domingo"))))))</f>
        <v/>
      </c>
      <c r="C80" s="6" t="n"/>
      <c r="D80" s="6" t="n"/>
      <c r="E80" s="7" t="n"/>
      <c r="F80" s="8" t="n"/>
      <c r="G80" s="8" t="n"/>
      <c r="H80" s="34">
        <f>IF(A80="","",IFERROR(G80/F80,0))</f>
        <v/>
      </c>
      <c r="I80" s="7" t="n"/>
      <c r="J80" s="7" t="n"/>
      <c r="K80" s="34">
        <f>IF(I80="","",IFERROR(J80/I80,0))</f>
        <v/>
      </c>
      <c r="L80" s="5">
        <f>IF(A80="","",IF(G80&gt;=F80,"Concluído",IF(G80&gt;0,"Parcial","Pendente")))</f>
        <v/>
      </c>
      <c r="M80" s="35">
        <f>IF(A80="","",A80+7)</f>
        <v/>
      </c>
      <c r="N80" s="6" t="n"/>
    </row>
    <row r="81">
      <c r="A81" s="33" t="n"/>
      <c r="B81" s="11">
        <f>IF(A81="","",IF(MOD(A81-46272,7)=0,"segunda-feira",IF(MOD(A81-46272,7)=1,"terça-feira",IF(MOD(A81-46272,7)=2,"quarta-feira",IF(MOD(A81-46272,7)=3,"quinta-feira",IF(MOD(A81-46272,7)=4,"sexta-feira",IF(MOD(A81-46272,7)=5,"sábado","domingo"))))))</f>
        <v/>
      </c>
      <c r="C81" s="6" t="n"/>
      <c r="D81" s="6" t="n"/>
      <c r="E81" s="7" t="n"/>
      <c r="F81" s="8" t="n"/>
      <c r="G81" s="8" t="n"/>
      <c r="H81" s="36">
        <f>IF(A81="","",IFERROR(G81/F81,0))</f>
        <v/>
      </c>
      <c r="I81" s="7" t="n"/>
      <c r="J81" s="7" t="n"/>
      <c r="K81" s="36">
        <f>IF(I81="","",IFERROR(J81/I81,0))</f>
        <v/>
      </c>
      <c r="L81" s="11">
        <f>IF(A81="","",IF(G81&gt;=F81,"Concluído",IF(G81&gt;0,"Parcial","Pendente")))</f>
        <v/>
      </c>
      <c r="M81" s="37">
        <f>IF(A81="","",A81+7)</f>
        <v/>
      </c>
      <c r="N81" s="6" t="n"/>
    </row>
    <row r="82">
      <c r="A82" s="33" t="n"/>
      <c r="B82" s="5">
        <f>IF(A82="","",IF(MOD(A82-46272,7)=0,"segunda-feira",IF(MOD(A82-46272,7)=1,"terça-feira",IF(MOD(A82-46272,7)=2,"quarta-feira",IF(MOD(A82-46272,7)=3,"quinta-feira",IF(MOD(A82-46272,7)=4,"sexta-feira",IF(MOD(A82-46272,7)=5,"sábado","domingo"))))))</f>
        <v/>
      </c>
      <c r="C82" s="6" t="n"/>
      <c r="D82" s="6" t="n"/>
      <c r="E82" s="7" t="n"/>
      <c r="F82" s="8" t="n"/>
      <c r="G82" s="8" t="n"/>
      <c r="H82" s="34">
        <f>IF(A82="","",IFERROR(G82/F82,0))</f>
        <v/>
      </c>
      <c r="I82" s="7" t="n"/>
      <c r="J82" s="7" t="n"/>
      <c r="K82" s="34">
        <f>IF(I82="","",IFERROR(J82/I82,0))</f>
        <v/>
      </c>
      <c r="L82" s="5">
        <f>IF(A82="","",IF(G82&gt;=F82,"Concluído",IF(G82&gt;0,"Parcial","Pendente")))</f>
        <v/>
      </c>
      <c r="M82" s="35">
        <f>IF(A82="","",A82+7)</f>
        <v/>
      </c>
      <c r="N82" s="6" t="n"/>
    </row>
    <row r="83">
      <c r="A83" s="33" t="n"/>
      <c r="B83" s="11">
        <f>IF(A83="","",IF(MOD(A83-46272,7)=0,"segunda-feira",IF(MOD(A83-46272,7)=1,"terça-feira",IF(MOD(A83-46272,7)=2,"quarta-feira",IF(MOD(A83-46272,7)=3,"quinta-feira",IF(MOD(A83-46272,7)=4,"sexta-feira",IF(MOD(A83-46272,7)=5,"sábado","domingo"))))))</f>
        <v/>
      </c>
      <c r="C83" s="6" t="n"/>
      <c r="D83" s="6" t="n"/>
      <c r="E83" s="7" t="n"/>
      <c r="F83" s="8" t="n"/>
      <c r="G83" s="8" t="n"/>
      <c r="H83" s="36">
        <f>IF(A83="","",IFERROR(G83/F83,0))</f>
        <v/>
      </c>
      <c r="I83" s="7" t="n"/>
      <c r="J83" s="7" t="n"/>
      <c r="K83" s="36">
        <f>IF(I83="","",IFERROR(J83/I83,0))</f>
        <v/>
      </c>
      <c r="L83" s="11">
        <f>IF(A83="","",IF(G83&gt;=F83,"Concluído",IF(G83&gt;0,"Parcial","Pendente")))</f>
        <v/>
      </c>
      <c r="M83" s="37">
        <f>IF(A83="","",A83+7)</f>
        <v/>
      </c>
      <c r="N83" s="6" t="n"/>
    </row>
    <row r="84">
      <c r="A84" s="33" t="n"/>
      <c r="B84" s="5">
        <f>IF(A84="","",IF(MOD(A84-46272,7)=0,"segunda-feira",IF(MOD(A84-46272,7)=1,"terça-feira",IF(MOD(A84-46272,7)=2,"quarta-feira",IF(MOD(A84-46272,7)=3,"quinta-feira",IF(MOD(A84-46272,7)=4,"sexta-feira",IF(MOD(A84-46272,7)=5,"sábado","domingo"))))))</f>
        <v/>
      </c>
      <c r="C84" s="6" t="n"/>
      <c r="D84" s="6" t="n"/>
      <c r="E84" s="7" t="n"/>
      <c r="F84" s="8" t="n"/>
      <c r="G84" s="8" t="n"/>
      <c r="H84" s="34">
        <f>IF(A84="","",IFERROR(G84/F84,0))</f>
        <v/>
      </c>
      <c r="I84" s="7" t="n"/>
      <c r="J84" s="7" t="n"/>
      <c r="K84" s="34">
        <f>IF(I84="","",IFERROR(J84/I84,0))</f>
        <v/>
      </c>
      <c r="L84" s="5">
        <f>IF(A84="","",IF(G84&gt;=F84,"Concluído",IF(G84&gt;0,"Parcial","Pendente")))</f>
        <v/>
      </c>
      <c r="M84" s="35">
        <f>IF(A84="","",A84+7)</f>
        <v/>
      </c>
      <c r="N84" s="6" t="n"/>
    </row>
    <row r="85">
      <c r="A85" s="33" t="n"/>
      <c r="B85" s="11">
        <f>IF(A85="","",IF(MOD(A85-46272,7)=0,"segunda-feira",IF(MOD(A85-46272,7)=1,"terça-feira",IF(MOD(A85-46272,7)=2,"quarta-feira",IF(MOD(A85-46272,7)=3,"quinta-feira",IF(MOD(A85-46272,7)=4,"sexta-feira",IF(MOD(A85-46272,7)=5,"sábado","domingo"))))))</f>
        <v/>
      </c>
      <c r="C85" s="6" t="n"/>
      <c r="D85" s="6" t="n"/>
      <c r="E85" s="7" t="n"/>
      <c r="F85" s="8" t="n"/>
      <c r="G85" s="8" t="n"/>
      <c r="H85" s="36">
        <f>IF(A85="","",IFERROR(G85/F85,0))</f>
        <v/>
      </c>
      <c r="I85" s="7" t="n"/>
      <c r="J85" s="7" t="n"/>
      <c r="K85" s="36">
        <f>IF(I85="","",IFERROR(J85/I85,0))</f>
        <v/>
      </c>
      <c r="L85" s="11">
        <f>IF(A85="","",IF(G85&gt;=F85,"Concluído",IF(G85&gt;0,"Parcial","Pendente")))</f>
        <v/>
      </c>
      <c r="M85" s="37">
        <f>IF(A85="","",A85+7)</f>
        <v/>
      </c>
      <c r="N85" s="6" t="n"/>
    </row>
    <row r="86">
      <c r="A86" s="33" t="n"/>
      <c r="B86" s="5">
        <f>IF(A86="","",IF(MOD(A86-46272,7)=0,"segunda-feira",IF(MOD(A86-46272,7)=1,"terça-feira",IF(MOD(A86-46272,7)=2,"quarta-feira",IF(MOD(A86-46272,7)=3,"quinta-feira",IF(MOD(A86-46272,7)=4,"sexta-feira",IF(MOD(A86-46272,7)=5,"sábado","domingo"))))))</f>
        <v/>
      </c>
      <c r="C86" s="6" t="n"/>
      <c r="D86" s="6" t="n"/>
      <c r="E86" s="7" t="n"/>
      <c r="F86" s="8" t="n"/>
      <c r="G86" s="8" t="n"/>
      <c r="H86" s="34">
        <f>IF(A86="","",IFERROR(G86/F86,0))</f>
        <v/>
      </c>
      <c r="I86" s="7" t="n"/>
      <c r="J86" s="7" t="n"/>
      <c r="K86" s="34">
        <f>IF(I86="","",IFERROR(J86/I86,0))</f>
        <v/>
      </c>
      <c r="L86" s="5">
        <f>IF(A86="","",IF(G86&gt;=F86,"Concluído",IF(G86&gt;0,"Parcial","Pendente")))</f>
        <v/>
      </c>
      <c r="M86" s="35">
        <f>IF(A86="","",A86+7)</f>
        <v/>
      </c>
      <c r="N86" s="6" t="n"/>
    </row>
    <row r="87">
      <c r="A87" s="33" t="n"/>
      <c r="B87" s="11">
        <f>IF(A87="","",IF(MOD(A87-46272,7)=0,"segunda-feira",IF(MOD(A87-46272,7)=1,"terça-feira",IF(MOD(A87-46272,7)=2,"quarta-feira",IF(MOD(A87-46272,7)=3,"quinta-feira",IF(MOD(A87-46272,7)=4,"sexta-feira",IF(MOD(A87-46272,7)=5,"sábado","domingo"))))))</f>
        <v/>
      </c>
      <c r="C87" s="6" t="n"/>
      <c r="D87" s="6" t="n"/>
      <c r="E87" s="7" t="n"/>
      <c r="F87" s="8" t="n"/>
      <c r="G87" s="8" t="n"/>
      <c r="H87" s="36">
        <f>IF(A87="","",IFERROR(G87/F87,0))</f>
        <v/>
      </c>
      <c r="I87" s="7" t="n"/>
      <c r="J87" s="7" t="n"/>
      <c r="K87" s="36">
        <f>IF(I87="","",IFERROR(J87/I87,0))</f>
        <v/>
      </c>
      <c r="L87" s="11">
        <f>IF(A87="","",IF(G87&gt;=F87,"Concluído",IF(G87&gt;0,"Parcial","Pendente")))</f>
        <v/>
      </c>
      <c r="M87" s="37">
        <f>IF(A87="","",A87+7)</f>
        <v/>
      </c>
      <c r="N87" s="6" t="n"/>
    </row>
    <row r="88">
      <c r="A88" s="33" t="n"/>
      <c r="B88" s="5">
        <f>IF(A88="","",IF(MOD(A88-46272,7)=0,"segunda-feira",IF(MOD(A88-46272,7)=1,"terça-feira",IF(MOD(A88-46272,7)=2,"quarta-feira",IF(MOD(A88-46272,7)=3,"quinta-feira",IF(MOD(A88-46272,7)=4,"sexta-feira",IF(MOD(A88-46272,7)=5,"sábado","domingo"))))))</f>
        <v/>
      </c>
      <c r="C88" s="6" t="n"/>
      <c r="D88" s="6" t="n"/>
      <c r="E88" s="7" t="n"/>
      <c r="F88" s="8" t="n"/>
      <c r="G88" s="8" t="n"/>
      <c r="H88" s="34">
        <f>IF(A88="","",IFERROR(G88/F88,0))</f>
        <v/>
      </c>
      <c r="I88" s="7" t="n"/>
      <c r="J88" s="7" t="n"/>
      <c r="K88" s="34">
        <f>IF(I88="","",IFERROR(J88/I88,0))</f>
        <v/>
      </c>
      <c r="L88" s="5">
        <f>IF(A88="","",IF(G88&gt;=F88,"Concluído",IF(G88&gt;0,"Parcial","Pendente")))</f>
        <v/>
      </c>
      <c r="M88" s="35">
        <f>IF(A88="","",A88+7)</f>
        <v/>
      </c>
      <c r="N88" s="6" t="n"/>
    </row>
    <row r="89">
      <c r="A89" s="33" t="n"/>
      <c r="B89" s="11">
        <f>IF(A89="","",IF(MOD(A89-46272,7)=0,"segunda-feira",IF(MOD(A89-46272,7)=1,"terça-feira",IF(MOD(A89-46272,7)=2,"quarta-feira",IF(MOD(A89-46272,7)=3,"quinta-feira",IF(MOD(A89-46272,7)=4,"sexta-feira",IF(MOD(A89-46272,7)=5,"sábado","domingo"))))))</f>
        <v/>
      </c>
      <c r="C89" s="6" t="n"/>
      <c r="D89" s="6" t="n"/>
      <c r="E89" s="7" t="n"/>
      <c r="F89" s="8" t="n"/>
      <c r="G89" s="8" t="n"/>
      <c r="H89" s="36">
        <f>IF(A89="","",IFERROR(G89/F89,0))</f>
        <v/>
      </c>
      <c r="I89" s="7" t="n"/>
      <c r="J89" s="7" t="n"/>
      <c r="K89" s="36">
        <f>IF(I89="","",IFERROR(J89/I89,0))</f>
        <v/>
      </c>
      <c r="L89" s="11">
        <f>IF(A89="","",IF(G89&gt;=F89,"Concluído",IF(G89&gt;0,"Parcial","Pendente")))</f>
        <v/>
      </c>
      <c r="M89" s="37">
        <f>IF(A89="","",A89+7)</f>
        <v/>
      </c>
      <c r="N89" s="6" t="n"/>
    </row>
    <row r="90">
      <c r="A90" s="33" t="n"/>
      <c r="B90" s="5">
        <f>IF(A90="","",IF(MOD(A90-46272,7)=0,"segunda-feira",IF(MOD(A90-46272,7)=1,"terça-feira",IF(MOD(A90-46272,7)=2,"quarta-feira",IF(MOD(A90-46272,7)=3,"quinta-feira",IF(MOD(A90-46272,7)=4,"sexta-feira",IF(MOD(A90-46272,7)=5,"sábado","domingo"))))))</f>
        <v/>
      </c>
      <c r="C90" s="6" t="n"/>
      <c r="D90" s="6" t="n"/>
      <c r="E90" s="7" t="n"/>
      <c r="F90" s="8" t="n"/>
      <c r="G90" s="8" t="n"/>
      <c r="H90" s="34">
        <f>IF(A90="","",IFERROR(G90/F90,0))</f>
        <v/>
      </c>
      <c r="I90" s="7" t="n"/>
      <c r="J90" s="7" t="n"/>
      <c r="K90" s="34">
        <f>IF(I90="","",IFERROR(J90/I90,0))</f>
        <v/>
      </c>
      <c r="L90" s="5">
        <f>IF(A90="","",IF(G90&gt;=F90,"Concluído",IF(G90&gt;0,"Parcial","Pendente")))</f>
        <v/>
      </c>
      <c r="M90" s="35">
        <f>IF(A90="","",A90+7)</f>
        <v/>
      </c>
      <c r="N90" s="6" t="n"/>
    </row>
    <row r="91">
      <c r="A91" s="33" t="n"/>
      <c r="B91" s="11">
        <f>IF(A91="","",IF(MOD(A91-46272,7)=0,"segunda-feira",IF(MOD(A91-46272,7)=1,"terça-feira",IF(MOD(A91-46272,7)=2,"quarta-feira",IF(MOD(A91-46272,7)=3,"quinta-feira",IF(MOD(A91-46272,7)=4,"sexta-feira",IF(MOD(A91-46272,7)=5,"sábado","domingo"))))))</f>
        <v/>
      </c>
      <c r="C91" s="6" t="n"/>
      <c r="D91" s="6" t="n"/>
      <c r="E91" s="7" t="n"/>
      <c r="F91" s="8" t="n"/>
      <c r="G91" s="8" t="n"/>
      <c r="H91" s="36">
        <f>IF(A91="","",IFERROR(G91/F91,0))</f>
        <v/>
      </c>
      <c r="I91" s="7" t="n"/>
      <c r="J91" s="7" t="n"/>
      <c r="K91" s="36">
        <f>IF(I91="","",IFERROR(J91/I91,0))</f>
        <v/>
      </c>
      <c r="L91" s="11">
        <f>IF(A91="","",IF(G91&gt;=F91,"Concluído",IF(G91&gt;0,"Parcial","Pendente")))</f>
        <v/>
      </c>
      <c r="M91" s="37">
        <f>IF(A91="","",A91+7)</f>
        <v/>
      </c>
      <c r="N91" s="6" t="n"/>
    </row>
    <row r="92">
      <c r="A92" s="33" t="n"/>
      <c r="B92" s="5">
        <f>IF(A92="","",IF(MOD(A92-46272,7)=0,"segunda-feira",IF(MOD(A92-46272,7)=1,"terça-feira",IF(MOD(A92-46272,7)=2,"quarta-feira",IF(MOD(A92-46272,7)=3,"quinta-feira",IF(MOD(A92-46272,7)=4,"sexta-feira",IF(MOD(A92-46272,7)=5,"sábado","domingo"))))))</f>
        <v/>
      </c>
      <c r="C92" s="6" t="n"/>
      <c r="D92" s="6" t="n"/>
      <c r="E92" s="7" t="n"/>
      <c r="F92" s="8" t="n"/>
      <c r="G92" s="8" t="n"/>
      <c r="H92" s="34">
        <f>IF(A92="","",IFERROR(G92/F92,0))</f>
        <v/>
      </c>
      <c r="I92" s="7" t="n"/>
      <c r="J92" s="7" t="n"/>
      <c r="K92" s="34">
        <f>IF(I92="","",IFERROR(J92/I92,0))</f>
        <v/>
      </c>
      <c r="L92" s="5">
        <f>IF(A92="","",IF(G92&gt;=F92,"Concluído",IF(G92&gt;0,"Parcial","Pendente")))</f>
        <v/>
      </c>
      <c r="M92" s="35">
        <f>IF(A92="","",A92+7)</f>
        <v/>
      </c>
      <c r="N92" s="6" t="n"/>
    </row>
    <row r="93">
      <c r="A93" s="33" t="n"/>
      <c r="B93" s="11">
        <f>IF(A93="","",IF(MOD(A93-46272,7)=0,"segunda-feira",IF(MOD(A93-46272,7)=1,"terça-feira",IF(MOD(A93-46272,7)=2,"quarta-feira",IF(MOD(A93-46272,7)=3,"quinta-feira",IF(MOD(A93-46272,7)=4,"sexta-feira",IF(MOD(A93-46272,7)=5,"sábado","domingo"))))))</f>
        <v/>
      </c>
      <c r="C93" s="6" t="n"/>
      <c r="D93" s="6" t="n"/>
      <c r="E93" s="7" t="n"/>
      <c r="F93" s="8" t="n"/>
      <c r="G93" s="8" t="n"/>
      <c r="H93" s="36">
        <f>IF(A93="","",IFERROR(G93/F93,0))</f>
        <v/>
      </c>
      <c r="I93" s="7" t="n"/>
      <c r="J93" s="7" t="n"/>
      <c r="K93" s="36">
        <f>IF(I93="","",IFERROR(J93/I93,0))</f>
        <v/>
      </c>
      <c r="L93" s="11">
        <f>IF(A93="","",IF(G93&gt;=F93,"Concluído",IF(G93&gt;0,"Parcial","Pendente")))</f>
        <v/>
      </c>
      <c r="M93" s="37">
        <f>IF(A93="","",A93+7)</f>
        <v/>
      </c>
      <c r="N93" s="6" t="n"/>
    </row>
    <row r="94">
      <c r="A94" s="33" t="n"/>
      <c r="B94" s="5">
        <f>IF(A94="","",IF(MOD(A94-46272,7)=0,"segunda-feira",IF(MOD(A94-46272,7)=1,"terça-feira",IF(MOD(A94-46272,7)=2,"quarta-feira",IF(MOD(A94-46272,7)=3,"quinta-feira",IF(MOD(A94-46272,7)=4,"sexta-feira",IF(MOD(A94-46272,7)=5,"sábado","domingo"))))))</f>
        <v/>
      </c>
      <c r="C94" s="6" t="n"/>
      <c r="D94" s="6" t="n"/>
      <c r="E94" s="7" t="n"/>
      <c r="F94" s="8" t="n"/>
      <c r="G94" s="8" t="n"/>
      <c r="H94" s="34">
        <f>IF(A94="","",IFERROR(G94/F94,0))</f>
        <v/>
      </c>
      <c r="I94" s="7" t="n"/>
      <c r="J94" s="7" t="n"/>
      <c r="K94" s="34">
        <f>IF(I94="","",IFERROR(J94/I94,0))</f>
        <v/>
      </c>
      <c r="L94" s="5">
        <f>IF(A94="","",IF(G94&gt;=F94,"Concluído",IF(G94&gt;0,"Parcial","Pendente")))</f>
        <v/>
      </c>
      <c r="M94" s="35">
        <f>IF(A94="","",A94+7)</f>
        <v/>
      </c>
      <c r="N94" s="6" t="n"/>
    </row>
    <row r="95">
      <c r="A95" s="33" t="n"/>
      <c r="B95" s="11">
        <f>IF(A95="","",IF(MOD(A95-46272,7)=0,"segunda-feira",IF(MOD(A95-46272,7)=1,"terça-feira",IF(MOD(A95-46272,7)=2,"quarta-feira",IF(MOD(A95-46272,7)=3,"quinta-feira",IF(MOD(A95-46272,7)=4,"sexta-feira",IF(MOD(A95-46272,7)=5,"sábado","domingo"))))))</f>
        <v/>
      </c>
      <c r="C95" s="6" t="n"/>
      <c r="D95" s="6" t="n"/>
      <c r="E95" s="7" t="n"/>
      <c r="F95" s="8" t="n"/>
      <c r="G95" s="8" t="n"/>
      <c r="H95" s="36">
        <f>IF(A95="","",IFERROR(G95/F95,0))</f>
        <v/>
      </c>
      <c r="I95" s="7" t="n"/>
      <c r="J95" s="7" t="n"/>
      <c r="K95" s="36">
        <f>IF(I95="","",IFERROR(J95/I95,0))</f>
        <v/>
      </c>
      <c r="L95" s="11">
        <f>IF(A95="","",IF(G95&gt;=F95,"Concluído",IF(G95&gt;0,"Parcial","Pendente")))</f>
        <v/>
      </c>
      <c r="M95" s="37">
        <f>IF(A95="","",A95+7)</f>
        <v/>
      </c>
      <c r="N95" s="6" t="n"/>
    </row>
    <row r="96">
      <c r="A96" s="33" t="n"/>
      <c r="B96" s="5">
        <f>IF(A96="","",IF(MOD(A96-46272,7)=0,"segunda-feira",IF(MOD(A96-46272,7)=1,"terça-feira",IF(MOD(A96-46272,7)=2,"quarta-feira",IF(MOD(A96-46272,7)=3,"quinta-feira",IF(MOD(A96-46272,7)=4,"sexta-feira",IF(MOD(A96-46272,7)=5,"sábado","domingo"))))))</f>
        <v/>
      </c>
      <c r="C96" s="6" t="n"/>
      <c r="D96" s="6" t="n"/>
      <c r="E96" s="7" t="n"/>
      <c r="F96" s="8" t="n"/>
      <c r="G96" s="8" t="n"/>
      <c r="H96" s="34">
        <f>IF(A96="","",IFERROR(G96/F96,0))</f>
        <v/>
      </c>
      <c r="I96" s="7" t="n"/>
      <c r="J96" s="7" t="n"/>
      <c r="K96" s="34">
        <f>IF(I96="","",IFERROR(J96/I96,0))</f>
        <v/>
      </c>
      <c r="L96" s="5">
        <f>IF(A96="","",IF(G96&gt;=F96,"Concluído",IF(G96&gt;0,"Parcial","Pendente")))</f>
        <v/>
      </c>
      <c r="M96" s="35">
        <f>IF(A96="","",A96+7)</f>
        <v/>
      </c>
      <c r="N96" s="6" t="n"/>
    </row>
    <row r="97">
      <c r="A97" s="33" t="n"/>
      <c r="B97" s="11">
        <f>IF(A97="","",IF(MOD(A97-46272,7)=0,"segunda-feira",IF(MOD(A97-46272,7)=1,"terça-feira",IF(MOD(A97-46272,7)=2,"quarta-feira",IF(MOD(A97-46272,7)=3,"quinta-feira",IF(MOD(A97-46272,7)=4,"sexta-feira",IF(MOD(A97-46272,7)=5,"sábado","domingo"))))))</f>
        <v/>
      </c>
      <c r="C97" s="6" t="n"/>
      <c r="D97" s="6" t="n"/>
      <c r="E97" s="7" t="n"/>
      <c r="F97" s="8" t="n"/>
      <c r="G97" s="8" t="n"/>
      <c r="H97" s="36">
        <f>IF(A97="","",IFERROR(G97/F97,0))</f>
        <v/>
      </c>
      <c r="I97" s="7" t="n"/>
      <c r="J97" s="7" t="n"/>
      <c r="K97" s="36">
        <f>IF(I97="","",IFERROR(J97/I97,0))</f>
        <v/>
      </c>
      <c r="L97" s="11">
        <f>IF(A97="","",IF(G97&gt;=F97,"Concluído",IF(G97&gt;0,"Parcial","Pendente")))</f>
        <v/>
      </c>
      <c r="M97" s="37">
        <f>IF(A97="","",A97+7)</f>
        <v/>
      </c>
      <c r="N97" s="6" t="n"/>
    </row>
    <row r="98">
      <c r="A98" s="33" t="n"/>
      <c r="B98" s="5">
        <f>IF(A98="","",IF(MOD(A98-46272,7)=0,"segunda-feira",IF(MOD(A98-46272,7)=1,"terça-feira",IF(MOD(A98-46272,7)=2,"quarta-feira",IF(MOD(A98-46272,7)=3,"quinta-feira",IF(MOD(A98-46272,7)=4,"sexta-feira",IF(MOD(A98-46272,7)=5,"sábado","domingo"))))))</f>
        <v/>
      </c>
      <c r="C98" s="6" t="n"/>
      <c r="D98" s="6" t="n"/>
      <c r="E98" s="7" t="n"/>
      <c r="F98" s="8" t="n"/>
      <c r="G98" s="8" t="n"/>
      <c r="H98" s="34">
        <f>IF(A98="","",IFERROR(G98/F98,0))</f>
        <v/>
      </c>
      <c r="I98" s="7" t="n"/>
      <c r="J98" s="7" t="n"/>
      <c r="K98" s="34">
        <f>IF(I98="","",IFERROR(J98/I98,0))</f>
        <v/>
      </c>
      <c r="L98" s="5">
        <f>IF(A98="","",IF(G98&gt;=F98,"Concluído",IF(G98&gt;0,"Parcial","Pendente")))</f>
        <v/>
      </c>
      <c r="M98" s="35">
        <f>IF(A98="","",A98+7)</f>
        <v/>
      </c>
      <c r="N98" s="6" t="n"/>
    </row>
    <row r="99">
      <c r="A99" s="33" t="n"/>
      <c r="B99" s="11">
        <f>IF(A99="","",IF(MOD(A99-46272,7)=0,"segunda-feira",IF(MOD(A99-46272,7)=1,"terça-feira",IF(MOD(A99-46272,7)=2,"quarta-feira",IF(MOD(A99-46272,7)=3,"quinta-feira",IF(MOD(A99-46272,7)=4,"sexta-feira",IF(MOD(A99-46272,7)=5,"sábado","domingo"))))))</f>
        <v/>
      </c>
      <c r="C99" s="6" t="n"/>
      <c r="D99" s="6" t="n"/>
      <c r="E99" s="7" t="n"/>
      <c r="F99" s="8" t="n"/>
      <c r="G99" s="8" t="n"/>
      <c r="H99" s="36">
        <f>IF(A99="","",IFERROR(G99/F99,0))</f>
        <v/>
      </c>
      <c r="I99" s="7" t="n"/>
      <c r="J99" s="7" t="n"/>
      <c r="K99" s="36">
        <f>IF(I99="","",IFERROR(J99/I99,0))</f>
        <v/>
      </c>
      <c r="L99" s="11">
        <f>IF(A99="","",IF(G99&gt;=F99,"Concluído",IF(G99&gt;0,"Parcial","Pendente")))</f>
        <v/>
      </c>
      <c r="M99" s="37">
        <f>IF(A99="","",A99+7)</f>
        <v/>
      </c>
      <c r="N99" s="6" t="n"/>
    </row>
    <row r="100">
      <c r="A100" s="33" t="n"/>
      <c r="B100" s="5">
        <f>IF(A100="","",IF(MOD(A100-46272,7)=0,"segunda-feira",IF(MOD(A100-46272,7)=1,"terça-feira",IF(MOD(A100-46272,7)=2,"quarta-feira",IF(MOD(A100-46272,7)=3,"quinta-feira",IF(MOD(A100-46272,7)=4,"sexta-feira",IF(MOD(A100-46272,7)=5,"sábado","domingo"))))))</f>
        <v/>
      </c>
      <c r="C100" s="6" t="n"/>
      <c r="D100" s="6" t="n"/>
      <c r="E100" s="7" t="n"/>
      <c r="F100" s="8" t="n"/>
      <c r="G100" s="8" t="n"/>
      <c r="H100" s="34">
        <f>IF(A100="","",IFERROR(G100/F100,0))</f>
        <v/>
      </c>
      <c r="I100" s="7" t="n"/>
      <c r="J100" s="7" t="n"/>
      <c r="K100" s="34">
        <f>IF(I100="","",IFERROR(J100/I100,0))</f>
        <v/>
      </c>
      <c r="L100" s="5">
        <f>IF(A100="","",IF(G100&gt;=F100,"Concluído",IF(G100&gt;0,"Parcial","Pendente")))</f>
        <v/>
      </c>
      <c r="M100" s="35">
        <f>IF(A100="","",A100+7)</f>
        <v/>
      </c>
      <c r="N100" s="6" t="n"/>
    </row>
    <row r="101">
      <c r="A101" s="33" t="n"/>
      <c r="B101" s="11">
        <f>IF(A101="","",IF(MOD(A101-46272,7)=0,"segunda-feira",IF(MOD(A101-46272,7)=1,"terça-feira",IF(MOD(A101-46272,7)=2,"quarta-feira",IF(MOD(A101-46272,7)=3,"quinta-feira",IF(MOD(A101-46272,7)=4,"sexta-feira",IF(MOD(A101-46272,7)=5,"sábado","domingo"))))))</f>
        <v/>
      </c>
      <c r="C101" s="6" t="n"/>
      <c r="D101" s="6" t="n"/>
      <c r="E101" s="7" t="n"/>
      <c r="F101" s="8" t="n"/>
      <c r="G101" s="8" t="n"/>
      <c r="H101" s="36">
        <f>IF(A101="","",IFERROR(G101/F101,0))</f>
        <v/>
      </c>
      <c r="I101" s="7" t="n"/>
      <c r="J101" s="7" t="n"/>
      <c r="K101" s="36">
        <f>IF(I101="","",IFERROR(J101/I101,0))</f>
        <v/>
      </c>
      <c r="L101" s="11">
        <f>IF(A101="","",IF(G101&gt;=F101,"Concluído",IF(G101&gt;0,"Parcial","Pendente")))</f>
        <v/>
      </c>
      <c r="M101" s="37">
        <f>IF(A101="","",A101+7)</f>
        <v/>
      </c>
      <c r="N101" s="6" t="n"/>
    </row>
    <row r="102">
      <c r="A102" s="33" t="n"/>
      <c r="B102" s="5">
        <f>IF(A102="","",IF(MOD(A102-46272,7)=0,"segunda-feira",IF(MOD(A102-46272,7)=1,"terça-feira",IF(MOD(A102-46272,7)=2,"quarta-feira",IF(MOD(A102-46272,7)=3,"quinta-feira",IF(MOD(A102-46272,7)=4,"sexta-feira",IF(MOD(A102-46272,7)=5,"sábado","domingo"))))))</f>
        <v/>
      </c>
      <c r="C102" s="6" t="n"/>
      <c r="D102" s="6" t="n"/>
      <c r="E102" s="7" t="n"/>
      <c r="F102" s="8" t="n"/>
      <c r="G102" s="8" t="n"/>
      <c r="H102" s="34">
        <f>IF(A102="","",IFERROR(G102/F102,0))</f>
        <v/>
      </c>
      <c r="I102" s="7" t="n"/>
      <c r="J102" s="7" t="n"/>
      <c r="K102" s="34">
        <f>IF(I102="","",IFERROR(J102/I102,0))</f>
        <v/>
      </c>
      <c r="L102" s="5">
        <f>IF(A102="","",IF(G102&gt;=F102,"Concluído",IF(G102&gt;0,"Parcial","Pendente")))</f>
        <v/>
      </c>
      <c r="M102" s="35">
        <f>IF(A102="","",A102+7)</f>
        <v/>
      </c>
      <c r="N102" s="6" t="n"/>
    </row>
    <row r="103">
      <c r="A103" s="33" t="n"/>
      <c r="B103" s="11">
        <f>IF(A103="","",IF(MOD(A103-46272,7)=0,"segunda-feira",IF(MOD(A103-46272,7)=1,"terça-feira",IF(MOD(A103-46272,7)=2,"quarta-feira",IF(MOD(A103-46272,7)=3,"quinta-feira",IF(MOD(A103-46272,7)=4,"sexta-feira",IF(MOD(A103-46272,7)=5,"sábado","domingo"))))))</f>
        <v/>
      </c>
      <c r="C103" s="6" t="n"/>
      <c r="D103" s="6" t="n"/>
      <c r="E103" s="7" t="n"/>
      <c r="F103" s="8" t="n"/>
      <c r="G103" s="8" t="n"/>
      <c r="H103" s="36">
        <f>IF(A103="","",IFERROR(G103/F103,0))</f>
        <v/>
      </c>
      <c r="I103" s="7" t="n"/>
      <c r="J103" s="7" t="n"/>
      <c r="K103" s="36">
        <f>IF(I103="","",IFERROR(J103/I103,0))</f>
        <v/>
      </c>
      <c r="L103" s="11">
        <f>IF(A103="","",IF(G103&gt;=F103,"Concluído",IF(G103&gt;0,"Parcial","Pendente")))</f>
        <v/>
      </c>
      <c r="M103" s="37">
        <f>IF(A103="","",A103+7)</f>
        <v/>
      </c>
      <c r="N103" s="6" t="n"/>
    </row>
    <row r="104">
      <c r="A104" s="33" t="n"/>
      <c r="B104" s="5">
        <f>IF(A104="","",IF(MOD(A104-46272,7)=0,"segunda-feira",IF(MOD(A104-46272,7)=1,"terça-feira",IF(MOD(A104-46272,7)=2,"quarta-feira",IF(MOD(A104-46272,7)=3,"quinta-feira",IF(MOD(A104-46272,7)=4,"sexta-feira",IF(MOD(A104-46272,7)=5,"sábado","domingo"))))))</f>
        <v/>
      </c>
      <c r="C104" s="6" t="n"/>
      <c r="D104" s="6" t="n"/>
      <c r="E104" s="7" t="n"/>
      <c r="F104" s="8" t="n"/>
      <c r="G104" s="8" t="n"/>
      <c r="H104" s="34">
        <f>IF(A104="","",IFERROR(G104/F104,0))</f>
        <v/>
      </c>
      <c r="I104" s="7" t="n"/>
      <c r="J104" s="7" t="n"/>
      <c r="K104" s="34">
        <f>IF(I104="","",IFERROR(J104/I104,0))</f>
        <v/>
      </c>
      <c r="L104" s="5">
        <f>IF(A104="","",IF(G104&gt;=F104,"Concluído",IF(G104&gt;0,"Parcial","Pendente")))</f>
        <v/>
      </c>
      <c r="M104" s="35">
        <f>IF(A104="","",A104+7)</f>
        <v/>
      </c>
      <c r="N104" s="6" t="n"/>
    </row>
    <row r="105">
      <c r="A105" s="33" t="n"/>
      <c r="B105" s="11">
        <f>IF(A105="","",IF(MOD(A105-46272,7)=0,"segunda-feira",IF(MOD(A105-46272,7)=1,"terça-feira",IF(MOD(A105-46272,7)=2,"quarta-feira",IF(MOD(A105-46272,7)=3,"quinta-feira",IF(MOD(A105-46272,7)=4,"sexta-feira",IF(MOD(A105-46272,7)=5,"sábado","domingo"))))))</f>
        <v/>
      </c>
      <c r="C105" s="6" t="n"/>
      <c r="D105" s="6" t="n"/>
      <c r="E105" s="7" t="n"/>
      <c r="F105" s="8" t="n"/>
      <c r="G105" s="8" t="n"/>
      <c r="H105" s="36">
        <f>IF(A105="","",IFERROR(G105/F105,0))</f>
        <v/>
      </c>
      <c r="I105" s="7" t="n"/>
      <c r="J105" s="7" t="n"/>
      <c r="K105" s="36">
        <f>IF(I105="","",IFERROR(J105/I105,0))</f>
        <v/>
      </c>
      <c r="L105" s="11">
        <f>IF(A105="","",IF(G105&gt;=F105,"Concluído",IF(G105&gt;0,"Parcial","Pendente")))</f>
        <v/>
      </c>
      <c r="M105" s="37">
        <f>IF(A105="","",A105+7)</f>
        <v/>
      </c>
      <c r="N105" s="6" t="n"/>
    </row>
  </sheetData>
  <autoFilter ref="A5:N105"/>
  <mergeCells count="1">
    <mergeCell ref="A1:N1"/>
  </mergeCells>
  <conditionalFormatting sqref="K6:K105">
    <cfRule type="cellIs" priority="1" operator="lessThan" dxfId="0">
      <formula>0.6</formula>
    </cfRule>
    <cfRule type="cellIs" priority="2" operator="between" dxfId="1">
      <formula>0.6</formula>
      <formula>0.799999</formula>
    </cfRule>
    <cfRule type="cellIs" priority="3" operator="greaterThanOrEqual" dxfId="2">
      <formula>0.8</formula>
    </cfRule>
  </conditionalFormatting>
  <conditionalFormatting sqref="L6:L105">
    <cfRule type="expression" priority="4" dxfId="0">
      <formula>$L6="Pendente"</formula>
    </cfRule>
    <cfRule type="expression" priority="5" dxfId="1">
      <formula>$L6="Parcial"</formula>
    </cfRule>
    <cfRule type="expression" priority="6" dxfId="2">
      <formula>$L6="Concluído"</formula>
    </cfRule>
  </conditionalFormatting>
  <dataValidations count="5">
    <dataValidation sqref="C6:C105" showErrorMessage="1" showInputMessage="1" allowBlank="1" type="list">
      <formula1>"Língua Portuguesa,Direito Constitucional,Direito Administrativo,Raciocínio Lógico,Informática,Administração Pública,Conhecimentos Específicos"</formula1>
    </dataValidation>
    <dataValidation sqref="E6:E105" showErrorMessage="1" showInputMessage="1" allowBlank="1" type="list">
      <formula1>"Teoria,Exercícios,Revisão,Simulado,Lei Seca"</formula1>
    </dataValidation>
    <dataValidation sqref="F6:F105" showErrorMessage="1" showInputMessage="1" allowBlank="1" type="decimal" operator="greaterThanOrEqual">
      <formula1>0</formula1>
    </dataValidation>
    <dataValidation sqref="G6:G105" showErrorMessage="1" showInputMessage="1" allowBlank="1" type="decimal" operator="greaterThanOrEqual">
      <formula1>0</formula1>
    </dataValidation>
    <dataValidation sqref="I6:J105" showErrorMessage="1" showInputMessage="1" allowBlank="1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3"/>
  <sheetViews>
    <sheetView showGridLines="0" zoomScale="90" zoomScaleNormal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18" customWidth="1" min="4" max="4"/>
    <col width="34" customWidth="1" min="5" max="5"/>
    <col width="34" customWidth="1" min="6" max="6"/>
    <col width="18" customWidth="1" min="7" max="7"/>
    <col width="34" customWidth="1" min="8" max="8"/>
    <col width="34" customWidth="1" min="9" max="9"/>
    <col width="14" customWidth="1" min="10" max="10"/>
    <col width="34" customWidth="1" min="11" max="11"/>
    <col width="33.68" customWidth="1" min="12" max="12"/>
    <col width="3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6" customHeight="1">
      <c r="A1" s="38" t="inlineStr">
        <is>
          <t>Painel de Desempenho por Disciplina</t>
        </is>
      </c>
    </row>
    <row r="2" ht="22" customHeight="1">
      <c r="A2" s="39" t="inlineStr">
        <is>
          <t>Acompanhe seu ritmo, identifique lacunas e defina onde revisar primeiro.</t>
        </is>
      </c>
    </row>
    <row r="3">
      <c r="A3" s="40" t="inlineStr">
        <is>
          <t>Horas planejadas</t>
        </is>
      </c>
      <c r="C3" s="40" t="inlineStr">
        <is>
          <t>Horas estudadas</t>
        </is>
      </c>
      <c r="E3" s="40" t="inlineStr">
        <is>
          <t>Cumprimento geral</t>
        </is>
      </c>
      <c r="G3" s="40" t="inlineStr">
        <is>
          <t>Total de questões</t>
        </is>
      </c>
      <c r="I3" s="40" t="inlineStr">
        <is>
          <t>Acerto geral</t>
        </is>
      </c>
      <c r="K3" s="40" t="inlineStr">
        <is>
          <t>Sessões concluídas</t>
        </is>
      </c>
      <c r="M3" s="40" t="inlineStr">
        <is>
          <t>Média de horas por sessão</t>
        </is>
      </c>
    </row>
    <row r="4">
      <c r="A4" s="41">
        <f>SUM(B7:B13)</f>
        <v/>
      </c>
      <c r="C4" s="41">
        <f>SUM(C7:C13)</f>
        <v/>
      </c>
      <c r="E4" s="42">
        <f>IFERROR(C4/A4,0)</f>
        <v/>
      </c>
      <c r="G4" s="43">
        <f>SUM(E7:E13)</f>
        <v/>
      </c>
      <c r="I4" s="42">
        <f>IFERROR(SUM(F7:F13)/SUM(E7:E13),0)</f>
        <v/>
      </c>
      <c r="K4" s="44">
        <f>COUNTIF('Plano de Estudos'!$L$6:$L$105,"Concluído")</f>
        <v/>
      </c>
      <c r="M4" s="41">
        <f>IFERROR(AVERAGE('Plano de Estudos'!$G$6:$G$105),0)</f>
        <v/>
      </c>
    </row>
    <row r="5"/>
    <row r="6">
      <c r="A6" s="45" t="inlineStr">
        <is>
          <t>Disciplina</t>
        </is>
      </c>
      <c r="B6" s="45" t="inlineStr">
        <is>
          <t>Horas Planejadas</t>
        </is>
      </c>
      <c r="C6" s="45" t="inlineStr">
        <is>
          <t>Horas Estudadas</t>
        </is>
      </c>
      <c r="D6" s="45" t="inlineStr">
        <is>
          <t>% de Cumprimento</t>
        </is>
      </c>
      <c r="E6" s="45" t="inlineStr">
        <is>
          <t>Questões Resolvidas</t>
        </is>
      </c>
      <c r="F6" s="45" t="inlineStr">
        <is>
          <t>Questões Corretas</t>
        </is>
      </c>
      <c r="G6" s="45" t="inlineStr">
        <is>
          <t>% Médio de Acerto</t>
        </is>
      </c>
      <c r="H6" s="45" t="inlineStr">
        <is>
          <t>Situação</t>
        </is>
      </c>
      <c r="I6" s="45" t="inlineStr">
        <is>
          <t>Prioridade de Revisão</t>
        </is>
      </c>
      <c r="K6" s="40" t="inlineStr">
        <is>
          <t>Disciplina</t>
        </is>
      </c>
      <c r="L6" s="40" t="inlineStr">
        <is>
          <t>Ciclo sugerido (dias)</t>
        </is>
      </c>
    </row>
    <row r="7">
      <c r="A7" s="46" t="inlineStr">
        <is>
          <t>Língua Portuguesa</t>
        </is>
      </c>
      <c r="B7" s="47">
        <f>SUMIF('Plano de Estudos'!$C$6:$C$105,A7,'Plano de Estudos'!$F$6:$F$105)</f>
        <v/>
      </c>
      <c r="C7" s="47">
        <f>SUMIF('Plano de Estudos'!$C$6:$C$105,A7,'Plano de Estudos'!$G$6:$G$105)</f>
        <v/>
      </c>
      <c r="D7" s="48">
        <f>IFERROR(C7/B7,0)</f>
        <v/>
      </c>
      <c r="E7" s="49">
        <f>SUMIF('Plano de Estudos'!$C$6:$C$105,A7,'Plano de Estudos'!$I$6:$I$105)</f>
        <v/>
      </c>
      <c r="F7" s="49">
        <f>SUMIF('Plano de Estudos'!$C$6:$C$105,A7,'Plano de Estudos'!$J$6:$J$105)</f>
        <v/>
      </c>
      <c r="G7" s="48">
        <f>IFERROR(F7/E7,0)</f>
        <v/>
      </c>
      <c r="H7" s="49">
        <f>IF(D7&gt;=1,"Meta atingida",IF(D7&gt;=0.7,"Em andamento","Atenção"))</f>
        <v/>
      </c>
      <c r="I7" s="49">
        <f>IF(G7&lt;0.6,"Alta",IF(G7&lt;0.8,"Média","Baixa"))</f>
        <v/>
      </c>
      <c r="K7" s="50" t="inlineStr">
        <is>
          <t>Língua Portuguesa</t>
        </is>
      </c>
      <c r="L7" s="51" t="n">
        <v>7</v>
      </c>
    </row>
    <row r="8">
      <c r="A8" s="52" t="inlineStr">
        <is>
          <t>Direito Constitucional</t>
        </is>
      </c>
      <c r="B8" s="53">
        <f>SUMIF('Plano de Estudos'!$C$6:$C$105,A8,'Plano de Estudos'!$F$6:$F$105)</f>
        <v/>
      </c>
      <c r="C8" s="53">
        <f>SUMIF('Plano de Estudos'!$C$6:$C$105,A8,'Plano de Estudos'!$G$6:$G$105)</f>
        <v/>
      </c>
      <c r="D8" s="54">
        <f>IFERROR(C8/B8,0)</f>
        <v/>
      </c>
      <c r="E8" s="55">
        <f>SUMIF('Plano de Estudos'!$C$6:$C$105,A8,'Plano de Estudos'!$I$6:$I$105)</f>
        <v/>
      </c>
      <c r="F8" s="55">
        <f>SUMIF('Plano de Estudos'!$C$6:$C$105,A8,'Plano de Estudos'!$J$6:$J$105)</f>
        <v/>
      </c>
      <c r="G8" s="54">
        <f>IFERROR(F8/E8,0)</f>
        <v/>
      </c>
      <c r="H8" s="55">
        <f>IF(D8&gt;=1,"Meta atingida",IF(D8&gt;=0.7,"Em andamento","Atenção"))</f>
        <v/>
      </c>
      <c r="I8" s="55">
        <f>IF(G8&lt;0.6,"Alta",IF(G8&lt;0.8,"Média","Baixa"))</f>
        <v/>
      </c>
      <c r="K8" s="50" t="inlineStr">
        <is>
          <t>Direito Constitucional</t>
        </is>
      </c>
      <c r="L8" s="51" t="n">
        <v>7</v>
      </c>
    </row>
    <row r="9">
      <c r="A9" s="46" t="inlineStr">
        <is>
          <t>Direito Administrativo</t>
        </is>
      </c>
      <c r="B9" s="47">
        <f>SUMIF('Plano de Estudos'!$C$6:$C$105,A9,'Plano de Estudos'!$F$6:$F$105)</f>
        <v/>
      </c>
      <c r="C9" s="47">
        <f>SUMIF('Plano de Estudos'!$C$6:$C$105,A9,'Plano de Estudos'!$G$6:$G$105)</f>
        <v/>
      </c>
      <c r="D9" s="48">
        <f>IFERROR(C9/B9,0)</f>
        <v/>
      </c>
      <c r="E9" s="49">
        <f>SUMIF('Plano de Estudos'!$C$6:$C$105,A9,'Plano de Estudos'!$I$6:$I$105)</f>
        <v/>
      </c>
      <c r="F9" s="49">
        <f>SUMIF('Plano de Estudos'!$C$6:$C$105,A9,'Plano de Estudos'!$J$6:$J$105)</f>
        <v/>
      </c>
      <c r="G9" s="48">
        <f>IFERROR(F9/E9,0)</f>
        <v/>
      </c>
      <c r="H9" s="49">
        <f>IF(D9&gt;=1,"Meta atingida",IF(D9&gt;=0.7,"Em andamento","Atenção"))</f>
        <v/>
      </c>
      <c r="I9" s="49">
        <f>IF(G9&lt;0.6,"Alta",IF(G9&lt;0.8,"Média","Baixa"))</f>
        <v/>
      </c>
      <c r="K9" s="50" t="inlineStr">
        <is>
          <t>Direito Administrativo</t>
        </is>
      </c>
      <c r="L9" s="51" t="n">
        <v>5</v>
      </c>
    </row>
    <row r="10">
      <c r="A10" s="52" t="inlineStr">
        <is>
          <t>Raciocínio Lógico</t>
        </is>
      </c>
      <c r="B10" s="53">
        <f>SUMIF('Plano de Estudos'!$C$6:$C$105,A10,'Plano de Estudos'!$F$6:$F$105)</f>
        <v/>
      </c>
      <c r="C10" s="53">
        <f>SUMIF('Plano de Estudos'!$C$6:$C$105,A10,'Plano de Estudos'!$G$6:$G$105)</f>
        <v/>
      </c>
      <c r="D10" s="54">
        <f>IFERROR(C10/B10,0)</f>
        <v/>
      </c>
      <c r="E10" s="55">
        <f>SUMIF('Plano de Estudos'!$C$6:$C$105,A10,'Plano de Estudos'!$I$6:$I$105)</f>
        <v/>
      </c>
      <c r="F10" s="55">
        <f>SUMIF('Plano de Estudos'!$C$6:$C$105,A10,'Plano de Estudos'!$J$6:$J$105)</f>
        <v/>
      </c>
      <c r="G10" s="54">
        <f>IFERROR(F10/E10,0)</f>
        <v/>
      </c>
      <c r="H10" s="55">
        <f>IF(D10&gt;=1,"Meta atingida",IF(D10&gt;=0.7,"Em andamento","Atenção"))</f>
        <v/>
      </c>
      <c r="I10" s="55">
        <f>IF(G10&lt;0.6,"Alta",IF(G10&lt;0.8,"Média","Baixa"))</f>
        <v/>
      </c>
      <c r="K10" s="50" t="inlineStr">
        <is>
          <t>Raciocínio Lógico</t>
        </is>
      </c>
      <c r="L10" s="51" t="n">
        <v>3</v>
      </c>
    </row>
    <row r="11">
      <c r="A11" s="46" t="inlineStr">
        <is>
          <t>Informática</t>
        </is>
      </c>
      <c r="B11" s="47">
        <f>SUMIF('Plano de Estudos'!$C$6:$C$105,A11,'Plano de Estudos'!$F$6:$F$105)</f>
        <v/>
      </c>
      <c r="C11" s="47">
        <f>SUMIF('Plano de Estudos'!$C$6:$C$105,A11,'Plano de Estudos'!$G$6:$G$105)</f>
        <v/>
      </c>
      <c r="D11" s="48">
        <f>IFERROR(C11/B11,0)</f>
        <v/>
      </c>
      <c r="E11" s="49">
        <f>SUMIF('Plano de Estudos'!$C$6:$C$105,A11,'Plano de Estudos'!$I$6:$I$105)</f>
        <v/>
      </c>
      <c r="F11" s="49">
        <f>SUMIF('Plano de Estudos'!$C$6:$C$105,A11,'Plano de Estudos'!$J$6:$J$105)</f>
        <v/>
      </c>
      <c r="G11" s="48">
        <f>IFERROR(F11/E11,0)</f>
        <v/>
      </c>
      <c r="H11" s="49">
        <f>IF(D11&gt;=1,"Meta atingida",IF(D11&gt;=0.7,"Em andamento","Atenção"))</f>
        <v/>
      </c>
      <c r="I11" s="49">
        <f>IF(G11&lt;0.6,"Alta",IF(G11&lt;0.8,"Média","Baixa"))</f>
        <v/>
      </c>
      <c r="K11" s="50" t="inlineStr">
        <is>
          <t>Informática</t>
        </is>
      </c>
      <c r="L11" s="51" t="n">
        <v>7</v>
      </c>
    </row>
    <row r="12">
      <c r="A12" s="52" t="inlineStr">
        <is>
          <t>Administração Pública</t>
        </is>
      </c>
      <c r="B12" s="53">
        <f>SUMIF('Plano de Estudos'!$C$6:$C$105,A12,'Plano de Estudos'!$F$6:$F$105)</f>
        <v/>
      </c>
      <c r="C12" s="53">
        <f>SUMIF('Plano de Estudos'!$C$6:$C$105,A12,'Plano de Estudos'!$G$6:$G$105)</f>
        <v/>
      </c>
      <c r="D12" s="54">
        <f>IFERROR(C12/B12,0)</f>
        <v/>
      </c>
      <c r="E12" s="55">
        <f>SUMIF('Plano de Estudos'!$C$6:$C$105,A12,'Plano de Estudos'!$I$6:$I$105)</f>
        <v/>
      </c>
      <c r="F12" s="55">
        <f>SUMIF('Plano de Estudos'!$C$6:$C$105,A12,'Plano de Estudos'!$J$6:$J$105)</f>
        <v/>
      </c>
      <c r="G12" s="54">
        <f>IFERROR(F12/E12,0)</f>
        <v/>
      </c>
      <c r="H12" s="55">
        <f>IF(D12&gt;=1,"Meta atingida",IF(D12&gt;=0.7,"Em andamento","Atenção"))</f>
        <v/>
      </c>
      <c r="I12" s="55">
        <f>IF(G12&lt;0.6,"Alta",IF(G12&lt;0.8,"Média","Baixa"))</f>
        <v/>
      </c>
      <c r="K12" s="50" t="inlineStr">
        <is>
          <t>Administração Pública</t>
        </is>
      </c>
      <c r="L12" s="51" t="n">
        <v>7</v>
      </c>
    </row>
    <row r="13">
      <c r="A13" s="46" t="inlineStr">
        <is>
          <t>Conhecimentos Específicos</t>
        </is>
      </c>
      <c r="B13" s="47">
        <f>SUMIF('Plano de Estudos'!$C$6:$C$105,A13,'Plano de Estudos'!$F$6:$F$105)</f>
        <v/>
      </c>
      <c r="C13" s="47">
        <f>SUMIF('Plano de Estudos'!$C$6:$C$105,A13,'Plano de Estudos'!$G$6:$G$105)</f>
        <v/>
      </c>
      <c r="D13" s="48">
        <f>IFERROR(C13/B13,0)</f>
        <v/>
      </c>
      <c r="E13" s="49">
        <f>SUMIF('Plano de Estudos'!$C$6:$C$105,A13,'Plano de Estudos'!$I$6:$I$105)</f>
        <v/>
      </c>
      <c r="F13" s="49">
        <f>SUMIF('Plano de Estudos'!$C$6:$C$105,A13,'Plano de Estudos'!$J$6:$J$105)</f>
        <v/>
      </c>
      <c r="G13" s="48">
        <f>IFERROR(F13/E13,0)</f>
        <v/>
      </c>
      <c r="H13" s="49">
        <f>IF(D13&gt;=1,"Meta atingida",IF(D13&gt;=0.7,"Em andamento","Atenção"))</f>
        <v/>
      </c>
      <c r="I13" s="49">
        <f>IF(G13&lt;0.6,"Alta",IF(G13&lt;0.8,"Média","Baixa"))</f>
        <v/>
      </c>
      <c r="K13" s="50" t="inlineStr">
        <is>
          <t>Conhecimentos Específicos</t>
        </is>
      </c>
      <c r="L13" s="51" t="n">
        <v>5</v>
      </c>
    </row>
    <row r="14"/>
    <row r="15">
      <c r="K15" s="56" t="inlineStr">
        <is>
          <t>Disciplina consultada</t>
        </is>
      </c>
      <c r="L15" s="57" t="inlineStr">
        <is>
          <t>Língua Portuguesa</t>
        </is>
      </c>
    </row>
    <row r="16">
      <c r="K16" s="56" t="inlineStr">
        <is>
          <t>Ciclo sugerido</t>
        </is>
      </c>
      <c r="L16" s="44">
        <f>IFERROR(VLOOKUP(L15,$K$7:$L$13,2,FALSE),"")</f>
        <v/>
      </c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</sheetData>
  <autoFilter ref="A6:I13"/>
  <mergeCells count="1">
    <mergeCell ref="A1:N1"/>
  </mergeCells>
  <conditionalFormatting sqref="G7:G13">
    <cfRule type="cellIs" priority="1" operator="lessThan" dxfId="0">
      <formula>0.6</formula>
    </cfRule>
    <cfRule type="cellIs" priority="2" operator="between" dxfId="1">
      <formula>0.6</formula>
      <formula>0.799999</formula>
    </cfRule>
    <cfRule type="cellIs" priority="3" operator="greaterThanOrEqual" dxfId="2">
      <formula>0.8</formula>
    </cfRule>
  </conditionalFormatting>
  <conditionalFormatting sqref="H7:H13">
    <cfRule type="expression" priority="4" dxfId="0">
      <formula>$H7="Atenção"</formula>
    </cfRule>
    <cfRule type="expression" priority="5" dxfId="1">
      <formula>$H7="Em andamento"</formula>
    </cfRule>
    <cfRule type="expression" priority="6" dxfId="2">
      <formula>$H7="Meta atingida"</formula>
    </cfRule>
  </conditionalFormatting>
  <conditionalFormatting sqref="I7:I13">
    <cfRule type="expression" priority="7" dxfId="0">
      <formula>$I7="Alta"</formula>
    </cfRule>
    <cfRule type="expression" priority="8" dxfId="1">
      <formula>$I7="Média"</formula>
    </cfRule>
    <cfRule type="expression" priority="9" dxfId="2">
      <formula>$I7="Baixa"</formula>
    </cfRule>
  </conditionalFormatting>
  <dataValidations count="1">
    <dataValidation sqref="L15" showErrorMessage="1" showInputMessage="1" allowBlank="1" type="list">
      <formula1>"Língua Portuguesa,Direito Constitucional,Direito Administrativo,Raciocínio Lógico,Informática,Administração Pública,Conhecimentos Específicos"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2" customHeight="1">
      <c r="A1" s="58" t="inlineStr">
        <is>
          <t>Guia rápido do Assistente de Estudos</t>
        </is>
      </c>
      <c r="B1" s="59" t="n"/>
    </row>
    <row r="2" ht="22" customHeight="1">
      <c r="A2" s="2" t="inlineStr">
        <is>
          <t>Use esta planilha como um roteiro simples: planeje, registre, acompanhe e ajuste suas revisões.</t>
        </is>
      </c>
    </row>
    <row r="3"/>
    <row r="4" ht="42" customHeight="1">
      <c r="A4" s="25" t="inlineStr">
        <is>
          <t>Como preencher</t>
        </is>
      </c>
      <c r="B4" s="23" t="inlineStr">
        <is>
          <t>Na aba Plano de Estudos, registre uma linha para cada sessão planejada ou realizada. As células amarelas são preenchíveis; os demais campos são calculados automaticamente.</t>
        </is>
      </c>
    </row>
    <row r="5" ht="42" customHeight="1">
      <c r="A5" s="25" t="inlineStr">
        <is>
          <t>Meta diária e semanal</t>
        </is>
      </c>
      <c r="B5" s="20" t="inlineStr">
        <is>
          <t>Defina as horas planejadas de acordo com o edital, sua disponibilidade e a proximidade da prova. Prefira metas realistas e consistentes.</t>
        </is>
      </c>
    </row>
    <row r="6" ht="42" customHeight="1">
      <c r="A6" s="25" t="inlineStr">
        <is>
          <t>Leitura dos indicadores</t>
        </is>
      </c>
      <c r="B6" s="23" t="inlineStr">
        <is>
          <t>O percentual de cumprimento mostra sua consistência. O percentual de acerto mostra seu domínio do conteúdo e ajuda a identificar lacunas.</t>
        </is>
      </c>
    </row>
    <row r="7" ht="42" customHeight="1">
      <c r="A7" s="25" t="inlineStr">
        <is>
          <t>Prioridades de revisão</t>
        </is>
      </c>
      <c r="B7" s="20" t="inlineStr">
        <is>
          <t>Disciplinas com menos de 60% de acerto devem receber revisão ativa, leitura direcionada e uma nova rodada de questões.</t>
        </is>
      </c>
    </row>
    <row r="8" ht="42" customHeight="1">
      <c r="A8" s="25" t="inlineStr">
        <is>
          <t>Revisões programadas</t>
        </is>
      </c>
      <c r="B8" s="23" t="inlineStr">
        <is>
          <t>A coluna Próxima Revisão sugere uma revisão após 7 dias. Você pode adaptar o ciclo para 24 horas, 7 dias e 30 dias conforme sua estratégia.</t>
        </is>
      </c>
    </row>
    <row r="9" ht="42" customHeight="1">
      <c r="A9" s="25" t="inlineStr">
        <is>
          <t>Boas práticas</t>
        </is>
      </c>
      <c r="B9" s="20" t="inlineStr">
        <is>
          <t>Registre simulados em linhas separadas, analise erros por tema e anote padrões nas observações. Ajuste o plano semanalmente.</t>
        </is>
      </c>
    </row>
    <row r="10" ht="42" customHeight="1">
      <c r="A10" s="25" t="inlineStr">
        <is>
          <t>Painel de desempenho</t>
        </is>
      </c>
      <c r="B10" s="23" t="inlineStr">
        <is>
          <t>Na aba Desempenho por Disciplina, compare as horas planejadas e estudadas, acompanhe o acerto médio e use a prioridade de revisão para decidir o próximo foco.</t>
        </is>
      </c>
    </row>
    <row r="11" ht="42" customHeight="1">
      <c r="A11" s="25" t="inlineStr">
        <is>
          <t>Consulta de ciclo</t>
        </is>
      </c>
      <c r="B11" s="20" t="inlineStr">
        <is>
          <t>No painel de desempenho, escolha uma disciplina na célula amarela de consulta para visualizar o ciclo sugerido. Os dias sugeridos podem ser ajustados conforme sua rotina.</t>
        </is>
      </c>
    </row>
    <row r="12"/>
    <row r="13"/>
    <row r="14">
      <c r="A14" s="27" t="inlineStr">
        <is>
          <t>Legenda visual</t>
        </is>
      </c>
    </row>
    <row r="15">
      <c r="A15" s="28" t="inlineStr">
        <is>
          <t>Células amarelas</t>
        </is>
      </c>
      <c r="B15" s="23" t="inlineStr">
        <is>
          <t>Campos para você preencher ou ajustar.</t>
        </is>
      </c>
    </row>
    <row r="16">
      <c r="A16" s="29" t="inlineStr">
        <is>
          <t>Verde</t>
        </is>
      </c>
      <c r="B16" s="23" t="inlineStr">
        <is>
          <t>Resultado positivo, meta atingida ou bom percentual de acerto.</t>
        </is>
      </c>
    </row>
    <row r="17">
      <c r="A17" s="30" t="inlineStr">
        <is>
          <t>Amarelo</t>
        </is>
      </c>
      <c r="B17" s="23" t="inlineStr">
        <is>
          <t>Acompanhamento necessário ou desempenho intermediário.</t>
        </is>
      </c>
    </row>
    <row r="18">
      <c r="A18" s="31" t="inlineStr">
        <is>
          <t>Vermelho</t>
        </is>
      </c>
      <c r="B18" s="23" t="inlineStr">
        <is>
          <t>Atenção: baixo acerto, pendência ou prioridade alta.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2026-09-07T10:29:14Z</dcterms:created>
  <dcterms:modified xmlns:dcterms="http://purl.org/dc/terms/" xmlns:xsi="http://www.w3.org/2001/XMLSchema-instance" xsi:type="dcterms:W3CDTF">2026-09-07T10:29:14Z</dcterms:modified>
</cp:coreProperties>
</file>